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öhrer László\Desktop\"/>
    </mc:Choice>
  </mc:AlternateContent>
  <bookViews>
    <workbookView xWindow="0" yWindow="0" windowWidth="20400" windowHeight="7755" tabRatio="920" activeTab="2"/>
  </bookViews>
  <sheets>
    <sheet name="SzeniorokB" sheetId="3" r:id="rId1"/>
    <sheet name="SzeniorokA" sheetId="2" r:id="rId2"/>
    <sheet name="összesített eredmény" sheetId="6" r:id="rId3"/>
  </sheets>
  <calcPr calcId="152511"/>
</workbook>
</file>

<file path=xl/calcChain.xml><?xml version="1.0" encoding="utf-8"?>
<calcChain xmlns="http://schemas.openxmlformats.org/spreadsheetml/2006/main">
  <c r="H38" i="6" l="1"/>
  <c r="I38" i="6"/>
  <c r="K38" i="6"/>
  <c r="B7" i="6"/>
  <c r="C7" i="6"/>
  <c r="E7" i="6"/>
  <c r="B8" i="6"/>
  <c r="C8" i="6"/>
  <c r="E8" i="6"/>
  <c r="B9" i="6"/>
  <c r="C9" i="6"/>
  <c r="E9" i="6"/>
  <c r="B10" i="6"/>
  <c r="C10" i="6"/>
  <c r="E10" i="6"/>
  <c r="B11" i="6"/>
  <c r="C11" i="6"/>
  <c r="E11" i="6"/>
  <c r="B12" i="6"/>
  <c r="C12" i="6"/>
  <c r="E12" i="6"/>
  <c r="B13" i="6"/>
  <c r="C13" i="6"/>
  <c r="E13" i="6"/>
  <c r="B14" i="6"/>
  <c r="C14" i="6"/>
  <c r="E14" i="6"/>
  <c r="B15" i="6"/>
  <c r="C15" i="6"/>
  <c r="E15" i="6"/>
  <c r="B16" i="6"/>
  <c r="C16" i="6"/>
  <c r="E16" i="6"/>
  <c r="B17" i="6"/>
  <c r="C17" i="6"/>
  <c r="E17" i="6"/>
  <c r="B18" i="6"/>
  <c r="C18" i="6"/>
  <c r="E18" i="6"/>
  <c r="B19" i="6"/>
  <c r="C19" i="6"/>
  <c r="E19" i="6"/>
  <c r="B20" i="6"/>
  <c r="C20" i="6"/>
  <c r="E20" i="6"/>
  <c r="B21" i="6"/>
  <c r="C21" i="6"/>
  <c r="E21" i="6"/>
  <c r="B22" i="6"/>
  <c r="C22" i="6"/>
  <c r="E22" i="6"/>
  <c r="B23" i="6"/>
  <c r="C23" i="6"/>
  <c r="E23" i="6"/>
  <c r="B24" i="6"/>
  <c r="C24" i="6"/>
  <c r="E24" i="6"/>
  <c r="B25" i="6"/>
  <c r="C25" i="6"/>
  <c r="E25" i="6"/>
  <c r="B26" i="6"/>
  <c r="C26" i="6"/>
  <c r="E26" i="6"/>
  <c r="H35" i="6"/>
  <c r="I35" i="6"/>
  <c r="K35" i="6"/>
  <c r="H36" i="6"/>
  <c r="I36" i="6"/>
  <c r="K36" i="6"/>
  <c r="H37" i="6"/>
  <c r="I37" i="6"/>
  <c r="K37" i="6"/>
  <c r="H7" i="6"/>
  <c r="I7" i="6"/>
  <c r="K7" i="6"/>
  <c r="H8" i="6"/>
  <c r="I8" i="6"/>
  <c r="K8" i="6"/>
  <c r="H9" i="6"/>
  <c r="I9" i="6"/>
  <c r="K9" i="6"/>
  <c r="H10" i="6"/>
  <c r="I10" i="6"/>
  <c r="K10" i="6"/>
  <c r="H11" i="6"/>
  <c r="I11" i="6"/>
  <c r="K11" i="6"/>
  <c r="H12" i="6"/>
  <c r="I12" i="6"/>
  <c r="K12" i="6"/>
  <c r="H13" i="6"/>
  <c r="I13" i="6"/>
  <c r="K13" i="6"/>
  <c r="H14" i="6"/>
  <c r="I14" i="6"/>
  <c r="K14" i="6"/>
  <c r="H15" i="6"/>
  <c r="I15" i="6"/>
  <c r="K15" i="6"/>
  <c r="H16" i="6"/>
  <c r="I16" i="6"/>
  <c r="K16" i="6"/>
  <c r="H17" i="6"/>
  <c r="I17" i="6"/>
  <c r="K17" i="6"/>
  <c r="H18" i="6"/>
  <c r="I18" i="6"/>
  <c r="K18" i="6"/>
  <c r="H19" i="6"/>
  <c r="I19" i="6"/>
  <c r="K19" i="6"/>
  <c r="H20" i="6"/>
  <c r="I20" i="6"/>
  <c r="K20" i="6"/>
  <c r="H21" i="6"/>
  <c r="I21" i="6"/>
  <c r="K21" i="6"/>
  <c r="H22" i="6"/>
  <c r="I22" i="6"/>
  <c r="K22" i="6"/>
  <c r="H23" i="6"/>
  <c r="I23" i="6"/>
  <c r="K23" i="6"/>
  <c r="H24" i="6"/>
  <c r="I24" i="6"/>
  <c r="K24" i="6"/>
  <c r="H25" i="6"/>
  <c r="I25" i="6"/>
  <c r="K25" i="6"/>
  <c r="H26" i="6"/>
  <c r="I26" i="6"/>
  <c r="K26" i="6"/>
  <c r="H27" i="6"/>
  <c r="I27" i="6"/>
  <c r="K27" i="6"/>
  <c r="H28" i="6"/>
  <c r="I28" i="6"/>
  <c r="K28" i="6"/>
  <c r="H29" i="6"/>
  <c r="I29" i="6"/>
  <c r="K29" i="6"/>
  <c r="H30" i="6"/>
  <c r="I30" i="6"/>
  <c r="K30" i="6"/>
  <c r="H31" i="6"/>
  <c r="I31" i="6"/>
  <c r="K31" i="6"/>
  <c r="H32" i="6"/>
  <c r="I32" i="6"/>
  <c r="K32" i="6"/>
  <c r="H33" i="6"/>
  <c r="I33" i="6"/>
  <c r="K33" i="6"/>
  <c r="H34" i="6"/>
  <c r="I34" i="6"/>
  <c r="K34" i="6"/>
  <c r="L30" i="3"/>
  <c r="L16" i="3"/>
  <c r="D16" i="3" s="1"/>
  <c r="Q16" i="3"/>
  <c r="E16" i="3" s="1"/>
  <c r="L18" i="3"/>
  <c r="D18" i="3" s="1"/>
  <c r="Q18" i="3"/>
  <c r="E18" i="3" s="1"/>
  <c r="L29" i="3"/>
  <c r="D29" i="3" s="1"/>
  <c r="Q29" i="3"/>
  <c r="E29" i="3" s="1"/>
  <c r="L15" i="3"/>
  <c r="D15" i="3" s="1"/>
  <c r="Q15" i="3"/>
  <c r="E15" i="3" s="1"/>
  <c r="L22" i="3"/>
  <c r="D22" i="3" s="1"/>
  <c r="Q22" i="3"/>
  <c r="E22" i="3" s="1"/>
  <c r="E6" i="6"/>
  <c r="C6" i="6"/>
  <c r="B6" i="6"/>
  <c r="K6" i="6"/>
  <c r="I6" i="6"/>
  <c r="H6" i="6"/>
  <c r="L32" i="3"/>
  <c r="D32" i="3" s="1"/>
  <c r="Q32" i="3"/>
  <c r="E32" i="3" s="1"/>
  <c r="L8" i="3"/>
  <c r="D8" i="3" s="1"/>
  <c r="Q8" i="3"/>
  <c r="E8" i="3" s="1"/>
  <c r="L35" i="3"/>
  <c r="D35" i="3" s="1"/>
  <c r="Q35" i="3"/>
  <c r="E35" i="3" s="1"/>
  <c r="L33" i="3"/>
  <c r="D33" i="3" s="1"/>
  <c r="Q33" i="3"/>
  <c r="E33" i="3" s="1"/>
  <c r="L6" i="3"/>
  <c r="D6" i="3" s="1"/>
  <c r="Q6" i="3"/>
  <c r="E6" i="3" s="1"/>
  <c r="L36" i="3"/>
  <c r="D36" i="3" s="1"/>
  <c r="Q36" i="3"/>
  <c r="E36" i="3" s="1"/>
  <c r="L14" i="3"/>
  <c r="D14" i="3" s="1"/>
  <c r="Q14" i="3"/>
  <c r="E14" i="3" s="1"/>
  <c r="L26" i="3"/>
  <c r="D26" i="3" s="1"/>
  <c r="Q26" i="3"/>
  <c r="E26" i="3" s="1"/>
  <c r="L9" i="3"/>
  <c r="D9" i="3" s="1"/>
  <c r="Q9" i="3"/>
  <c r="E9" i="3" s="1"/>
  <c r="L7" i="2"/>
  <c r="D7" i="2" s="1"/>
  <c r="Q7" i="2"/>
  <c r="E7" i="2" s="1"/>
  <c r="L23" i="2"/>
  <c r="D23" i="2" s="1"/>
  <c r="Q23" i="2"/>
  <c r="E23" i="2" s="1"/>
  <c r="L6" i="2"/>
  <c r="D6" i="2" s="1"/>
  <c r="Q6" i="2"/>
  <c r="E6" i="2" s="1"/>
  <c r="L14" i="2"/>
  <c r="D14" i="2" s="1"/>
  <c r="Q14" i="2"/>
  <c r="E14" i="2" s="1"/>
  <c r="L18" i="2"/>
  <c r="D18" i="2" s="1"/>
  <c r="Q18" i="2"/>
  <c r="E18" i="2" s="1"/>
  <c r="L25" i="2"/>
  <c r="D25" i="2" s="1"/>
  <c r="Q25" i="2"/>
  <c r="E25" i="2" s="1"/>
  <c r="L16" i="2"/>
  <c r="D16" i="2" s="1"/>
  <c r="Q16" i="2"/>
  <c r="E16" i="2" s="1"/>
  <c r="L17" i="2"/>
  <c r="D17" i="2" s="1"/>
  <c r="Q17" i="2"/>
  <c r="E17" i="2" s="1"/>
  <c r="L9" i="2"/>
  <c r="D9" i="2" s="1"/>
  <c r="Q9" i="2"/>
  <c r="E9" i="2" s="1"/>
  <c r="L23" i="3"/>
  <c r="D23" i="3" s="1"/>
  <c r="Q23" i="3"/>
  <c r="E23" i="3" s="1"/>
  <c r="Q25" i="3"/>
  <c r="R22" i="3" l="1"/>
  <c r="F22" i="3"/>
  <c r="R15" i="3"/>
  <c r="F15" i="3"/>
  <c r="F18" i="3"/>
  <c r="F29" i="3"/>
  <c r="F16" i="3"/>
  <c r="R29" i="3"/>
  <c r="R18" i="3"/>
  <c r="R16" i="3"/>
  <c r="R32" i="3"/>
  <c r="R26" i="3"/>
  <c r="R36" i="3"/>
  <c r="R14" i="3"/>
  <c r="R33" i="3"/>
  <c r="R6" i="3"/>
  <c r="R35" i="3"/>
  <c r="R23" i="2"/>
  <c r="F26" i="3"/>
  <c r="F14" i="3"/>
  <c r="F36" i="3"/>
  <c r="F6" i="3"/>
  <c r="F33" i="3"/>
  <c r="F35" i="3"/>
  <c r="F32" i="3"/>
  <c r="R9" i="3"/>
  <c r="R8" i="3"/>
  <c r="F8" i="3"/>
  <c r="F9" i="3"/>
  <c r="J9" i="6" s="1"/>
  <c r="R18" i="2"/>
  <c r="R17" i="2"/>
  <c r="R25" i="2"/>
  <c r="R14" i="2"/>
  <c r="R6" i="2"/>
  <c r="R16" i="2"/>
  <c r="R7" i="2"/>
  <c r="F25" i="2"/>
  <c r="F18" i="2"/>
  <c r="D18" i="6" s="1"/>
  <c r="F14" i="2"/>
  <c r="D14" i="6" s="1"/>
  <c r="F6" i="2"/>
  <c r="F7" i="2"/>
  <c r="D7" i="6" s="1"/>
  <c r="F23" i="2"/>
  <c r="F17" i="2"/>
  <c r="D17" i="6" s="1"/>
  <c r="F16" i="2"/>
  <c r="D16" i="6" s="1"/>
  <c r="R9" i="2"/>
  <c r="F9" i="2"/>
  <c r="D9" i="6" s="1"/>
  <c r="R23" i="3"/>
  <c r="F23" i="3"/>
  <c r="L31" i="3"/>
  <c r="D31" i="3" s="1"/>
  <c r="Q31" i="3"/>
  <c r="E31" i="3" s="1"/>
  <c r="L21" i="3"/>
  <c r="D21" i="3" s="1"/>
  <c r="Q21" i="3"/>
  <c r="E21" i="3" s="1"/>
  <c r="L13" i="3"/>
  <c r="D13" i="3" s="1"/>
  <c r="Q13" i="3"/>
  <c r="E13" i="3" s="1"/>
  <c r="Q26" i="2"/>
  <c r="E26" i="2" s="1"/>
  <c r="L26" i="2"/>
  <c r="D26" i="2" s="1"/>
  <c r="Q24" i="2"/>
  <c r="L24" i="2"/>
  <c r="D24" i="2" s="1"/>
  <c r="D30" i="3"/>
  <c r="Q30" i="3"/>
  <c r="L24" i="3"/>
  <c r="D24" i="3" s="1"/>
  <c r="Q24" i="3"/>
  <c r="L19" i="2"/>
  <c r="D19" i="2" s="1"/>
  <c r="Q19" i="2"/>
  <c r="E19" i="2" s="1"/>
  <c r="L17" i="3"/>
  <c r="D17" i="3" s="1"/>
  <c r="Q17" i="3"/>
  <c r="L28" i="3"/>
  <c r="D28" i="3" s="1"/>
  <c r="Q28" i="3"/>
  <c r="E28" i="3" s="1"/>
  <c r="L22" i="2"/>
  <c r="D22" i="2" s="1"/>
  <c r="Q22" i="2"/>
  <c r="E22" i="2" s="1"/>
  <c r="L20" i="3"/>
  <c r="D20" i="3" s="1"/>
  <c r="Q20" i="3"/>
  <c r="L13" i="2"/>
  <c r="D13" i="2" s="1"/>
  <c r="Q13" i="2"/>
  <c r="E13" i="2" s="1"/>
  <c r="L12" i="3"/>
  <c r="D12" i="3" s="1"/>
  <c r="Q12" i="3"/>
  <c r="E12" i="3" s="1"/>
  <c r="J15" i="6" l="1"/>
  <c r="J33" i="6"/>
  <c r="J14" i="6"/>
  <c r="J6" i="6"/>
  <c r="J8" i="6"/>
  <c r="R24" i="2"/>
  <c r="F26" i="2"/>
  <c r="F31" i="3"/>
  <c r="J31" i="6" s="1"/>
  <c r="F13" i="3"/>
  <c r="J13" i="6" s="1"/>
  <c r="F21" i="3"/>
  <c r="R13" i="3"/>
  <c r="R21" i="3"/>
  <c r="R31" i="3"/>
  <c r="R17" i="3"/>
  <c r="R30" i="3"/>
  <c r="R22" i="2"/>
  <c r="F22" i="2"/>
  <c r="F19" i="2"/>
  <c r="D19" i="6" s="1"/>
  <c r="R28" i="3"/>
  <c r="E17" i="3"/>
  <c r="E30" i="3"/>
  <c r="R24" i="3"/>
  <c r="R26" i="2"/>
  <c r="F28" i="3"/>
  <c r="J26" i="6" s="1"/>
  <c r="E24" i="2"/>
  <c r="E24" i="3"/>
  <c r="R19" i="2"/>
  <c r="R20" i="3"/>
  <c r="E20" i="3"/>
  <c r="F12" i="3"/>
  <c r="R12" i="3"/>
  <c r="F13" i="2"/>
  <c r="D13" i="6" s="1"/>
  <c r="R13" i="2"/>
  <c r="Q20" i="2"/>
  <c r="E20" i="2" s="1"/>
  <c r="Q12" i="2"/>
  <c r="E12" i="2" s="1"/>
  <c r="Q21" i="2"/>
  <c r="E21" i="2" s="1"/>
  <c r="Q11" i="2"/>
  <c r="E11" i="2" s="1"/>
  <c r="Q10" i="2"/>
  <c r="E10" i="2" s="1"/>
  <c r="Q8" i="2"/>
  <c r="E8" i="2" s="1"/>
  <c r="Q15" i="2"/>
  <c r="E15" i="2" s="1"/>
  <c r="L20" i="2"/>
  <c r="D20" i="2" s="1"/>
  <c r="L12" i="2"/>
  <c r="D12" i="2" s="1"/>
  <c r="L21" i="2"/>
  <c r="D21" i="2" s="1"/>
  <c r="L11" i="2"/>
  <c r="D11" i="2" s="1"/>
  <c r="L10" i="2"/>
  <c r="D10" i="2" s="1"/>
  <c r="L8" i="2"/>
  <c r="D8" i="2" s="1"/>
  <c r="L15" i="2"/>
  <c r="D15" i="2" s="1"/>
  <c r="Q37" i="3"/>
  <c r="E37" i="3" s="1"/>
  <c r="Q38" i="3"/>
  <c r="E38" i="3" s="1"/>
  <c r="Q34" i="3"/>
  <c r="E34" i="3" s="1"/>
  <c r="Q27" i="3"/>
  <c r="E27" i="3" s="1"/>
  <c r="Q7" i="3"/>
  <c r="E7" i="3" s="1"/>
  <c r="Q11" i="3"/>
  <c r="E11" i="3" s="1"/>
  <c r="E25" i="3"/>
  <c r="Q19" i="3"/>
  <c r="E19" i="3" s="1"/>
  <c r="Q10" i="3"/>
  <c r="L37" i="3"/>
  <c r="D37" i="3" s="1"/>
  <c r="L38" i="3"/>
  <c r="D38" i="3" s="1"/>
  <c r="L34" i="3"/>
  <c r="D34" i="3" s="1"/>
  <c r="L27" i="3"/>
  <c r="D27" i="3" s="1"/>
  <c r="L7" i="3"/>
  <c r="D7" i="3" s="1"/>
  <c r="L11" i="3"/>
  <c r="D11" i="3" s="1"/>
  <c r="L25" i="3"/>
  <c r="L19" i="3"/>
  <c r="D19" i="3" s="1"/>
  <c r="L10" i="3"/>
  <c r="D10" i="3" s="1"/>
  <c r="J21" i="6" l="1"/>
  <c r="J36" i="6"/>
  <c r="J29" i="6"/>
  <c r="J12" i="6"/>
  <c r="D26" i="6"/>
  <c r="D22" i="6"/>
  <c r="F17" i="3"/>
  <c r="D25" i="3"/>
  <c r="F25" i="3" s="1"/>
  <c r="J23" i="6" s="1"/>
  <c r="R25" i="3"/>
  <c r="F30" i="3"/>
  <c r="F24" i="2"/>
  <c r="F24" i="3"/>
  <c r="J24" i="6" s="1"/>
  <c r="R10" i="3"/>
  <c r="E10" i="3"/>
  <c r="F20" i="3"/>
  <c r="R7" i="3"/>
  <c r="R21" i="2"/>
  <c r="F11" i="2"/>
  <c r="R20" i="2"/>
  <c r="R11" i="2"/>
  <c r="R8" i="2"/>
  <c r="F21" i="2"/>
  <c r="F20" i="2"/>
  <c r="D20" i="6" s="1"/>
  <c r="F15" i="2"/>
  <c r="D15" i="6" s="1"/>
  <c r="F12" i="2"/>
  <c r="D12" i="6" s="1"/>
  <c r="F10" i="2"/>
  <c r="R12" i="2"/>
  <c r="F8" i="2"/>
  <c r="R15" i="2"/>
  <c r="R10" i="2"/>
  <c r="R34" i="3"/>
  <c r="F10" i="3"/>
  <c r="J10" i="6" s="1"/>
  <c r="F19" i="3"/>
  <c r="J18" i="6" s="1"/>
  <c r="F34" i="3"/>
  <c r="R11" i="3"/>
  <c r="R38" i="3"/>
  <c r="R27" i="3"/>
  <c r="R19" i="3"/>
  <c r="F7" i="3"/>
  <c r="J7" i="6" s="1"/>
  <c r="F37" i="3"/>
  <c r="F27" i="3"/>
  <c r="F11" i="3"/>
  <c r="J37" i="6" s="1"/>
  <c r="F38" i="3"/>
  <c r="J38" i="6" s="1"/>
  <c r="R37" i="3"/>
  <c r="J16" i="6" l="1"/>
  <c r="J17" i="6"/>
  <c r="J25" i="6"/>
  <c r="J27" i="6"/>
  <c r="J32" i="6"/>
  <c r="J34" i="6"/>
  <c r="J28" i="6"/>
  <c r="J30" i="6"/>
  <c r="J19" i="6"/>
  <c r="J11" i="6"/>
  <c r="J20" i="6"/>
  <c r="J35" i="6"/>
  <c r="J22" i="6"/>
  <c r="D6" i="6"/>
  <c r="D8" i="6"/>
  <c r="D25" i="6"/>
  <c r="D10" i="6"/>
  <c r="D23" i="6"/>
  <c r="D21" i="6"/>
  <c r="D24" i="6"/>
  <c r="D11" i="6"/>
</calcChain>
</file>

<file path=xl/sharedStrings.xml><?xml version="1.0" encoding="utf-8"?>
<sst xmlns="http://schemas.openxmlformats.org/spreadsheetml/2006/main" count="266" uniqueCount="123">
  <si>
    <t>teli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</si>
  <si>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</si>
  <si>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</si>
  <si>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</si>
  <si>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</si>
  <si>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</si>
  <si>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</si>
  <si>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</si>
  <si>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</si>
  <si>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</si>
  <si>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</si>
  <si>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</si>
  <si>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</si>
  <si>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</si>
  <si>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</si>
  <si>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</si>
  <si>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</si>
  <si>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</si>
  <si>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</si>
  <si>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</si>
  <si>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hely</t>
  </si>
  <si>
    <t>üres</t>
  </si>
  <si>
    <t>tar.</t>
  </si>
  <si>
    <t>Zalaegerszeg</t>
  </si>
  <si>
    <t>Koltai László</t>
  </si>
  <si>
    <t>Büki László</t>
  </si>
  <si>
    <t>Nagykanizsa</t>
  </si>
  <si>
    <t>Versenybizottság</t>
  </si>
  <si>
    <t>Thirring Ernő</t>
  </si>
  <si>
    <t>Zalaszentgrót</t>
  </si>
  <si>
    <t>név</t>
  </si>
  <si>
    <t>helység</t>
  </si>
  <si>
    <t>Csarankó László</t>
  </si>
  <si>
    <t>Dr. Orsós Ferenc</t>
  </si>
  <si>
    <t>Kópicz László</t>
  </si>
  <si>
    <t>össz</t>
  </si>
  <si>
    <t>tarolás</t>
  </si>
  <si>
    <t>Paréj Vilmos</t>
  </si>
  <si>
    <t>Vidovics Zoltán</t>
  </si>
  <si>
    <t>részletes eredmények</t>
  </si>
  <si>
    <t>Pais János</t>
  </si>
  <si>
    <t>Pámel Csaba</t>
  </si>
  <si>
    <t>szül. idő</t>
  </si>
  <si>
    <t>Horváth István</t>
  </si>
  <si>
    <t>Szekunda Jenő</t>
  </si>
  <si>
    <t>László János</t>
  </si>
  <si>
    <t>Németh István</t>
  </si>
  <si>
    <t>Tóth Károly</t>
  </si>
  <si>
    <t>Istiván Attila</t>
  </si>
  <si>
    <t>Tóth Tibor</t>
  </si>
  <si>
    <t>Szűcs Lajos</t>
  </si>
  <si>
    <t>Botfai LSC</t>
  </si>
  <si>
    <t>Kütsön István</t>
  </si>
  <si>
    <t>Zalalövő</t>
  </si>
  <si>
    <t>Dömök László</t>
  </si>
  <si>
    <t>Lauf - B TK</t>
  </si>
  <si>
    <t>20.</t>
  </si>
  <si>
    <t>Szőke Gyula</t>
  </si>
  <si>
    <t>Bázakerettye SE</t>
  </si>
  <si>
    <t>Szelényi Géza</t>
  </si>
  <si>
    <t>21.</t>
  </si>
  <si>
    <t>Klotz Roland</t>
  </si>
  <si>
    <t>22.</t>
  </si>
  <si>
    <t>Andráshida, október 13. 14.</t>
  </si>
  <si>
    <t xml:space="preserve"> 2018. évi Területi Szenior verseny</t>
  </si>
  <si>
    <t>23.</t>
  </si>
  <si>
    <t>Hermán Ferenc</t>
  </si>
  <si>
    <t>Baranyai Ernő</t>
  </si>
  <si>
    <t>Sárvár</t>
  </si>
  <si>
    <t>Kozmor László</t>
  </si>
  <si>
    <t>Kőszeg</t>
  </si>
  <si>
    <t>24.</t>
  </si>
  <si>
    <t>25.</t>
  </si>
  <si>
    <t>26.</t>
  </si>
  <si>
    <t>27.</t>
  </si>
  <si>
    <t>28.</t>
  </si>
  <si>
    <t>Molnár Gyula</t>
  </si>
  <si>
    <t>Szombathely</t>
  </si>
  <si>
    <t>Pegán József</t>
  </si>
  <si>
    <t>Kiricsi Sándor</t>
  </si>
  <si>
    <t>Soós Imre</t>
  </si>
  <si>
    <t>Csákánydoroszló</t>
  </si>
  <si>
    <t>Vass József</t>
  </si>
  <si>
    <t>Berkovits Tibor</t>
  </si>
  <si>
    <t>29.</t>
  </si>
  <si>
    <t>30.</t>
  </si>
  <si>
    <t>31.</t>
  </si>
  <si>
    <t>32.</t>
  </si>
  <si>
    <t>Bodovics György</t>
  </si>
  <si>
    <t>Szíjj László</t>
  </si>
  <si>
    <t>Mógor László</t>
  </si>
  <si>
    <t>Czeglédy Dezső</t>
  </si>
  <si>
    <t>Simon Károly</t>
  </si>
  <si>
    <t>Bíró Ferenc</t>
  </si>
  <si>
    <t>Gáspár Ervin</t>
  </si>
  <si>
    <t>Balogunyom</t>
  </si>
  <si>
    <t>Nákits László</t>
  </si>
  <si>
    <t>Lenti</t>
  </si>
  <si>
    <t>33.</t>
  </si>
  <si>
    <t xml:space="preserve">65. év feletti Szeniorok egyéni (120 vegyes) </t>
  </si>
  <si>
    <t xml:space="preserve">55 - 65. év feletti Szeniorok egyéni (120 vegyes) </t>
  </si>
  <si>
    <t>65. év feletti Szeniorok egyéni (120 vegyes) EREDMÉNYE</t>
  </si>
  <si>
    <t>120 vegy.</t>
  </si>
  <si>
    <t>120 vegyes</t>
  </si>
  <si>
    <t>55 - 65. év közötti Szeniorok egyéni (120 vegyes) EREDMÉNYE</t>
  </si>
  <si>
    <t>Czibók Gyula</t>
  </si>
  <si>
    <t>Nagy László</t>
  </si>
  <si>
    <t>Szabó Miklós</t>
  </si>
  <si>
    <t>Tompos József</t>
  </si>
  <si>
    <t>Gellénháza</t>
  </si>
  <si>
    <t>Németh János</t>
  </si>
  <si>
    <t>Horváth Gyula</t>
  </si>
  <si>
    <t>Végvári Károly</t>
  </si>
  <si>
    <t>Fördős István</t>
  </si>
  <si>
    <t>1949.13.01</t>
  </si>
  <si>
    <t>Szabó István</t>
  </si>
  <si>
    <t>Szegedi Jenő</t>
  </si>
  <si>
    <t>Markovics Péter</t>
  </si>
  <si>
    <t>Sütő Ferenc</t>
  </si>
  <si>
    <t>Tavaszi Ferenc</t>
  </si>
  <si>
    <t>Paár Ferenc</t>
  </si>
  <si>
    <t>Kondorfa</t>
  </si>
  <si>
    <t>2018. évi Területi Szenior verseny VÉGEREDMÉNYE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</si>
</sst>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Garamond"/>
      <charset val="238"/>
    </font>
    <font>
      <sz val="8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sz val="14"/>
      <name val="Garamond"/>
      <family val="1"/>
      <charset val="238"/>
    </font>
    <font>
      <sz val="14"/>
      <name val="Garamond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Garamond"/>
      <family val="1"/>
      <charset val="238"/>
    </font>
    <font>
      <sz val="4"/>
      <name val="Garamond"/>
      <family val="1"/>
      <charset val="238"/>
    </font>
    <font>
      <sz val="11"/>
      <name val="Garamond"/>
      <family val="1"/>
      <charset val="238"/>
    </font>
    <font>
      <b/>
      <sz val="14"/>
      <color rgb="FFFF0000"/>
      <name val="Garamond"/>
      <family val="1"/>
      <charset val="238"/>
    </font>
    <font>
      <b/>
      <sz val="12"/>
      <color rgb="FFFF0000"/>
      <name val="Garamond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2" borderId="1" xfId="0" applyFont="1" applyFill="1" applyBorder="1"/>
    <xf numFmtId="0" fontId="2" fillId="0" borderId="0" xfId="0" applyFont="1" applyAlignment="1"/>
    <xf numFmtId="0" fontId="13" fillId="0" borderId="0" xfId="0" applyFont="1" applyBorder="1" applyAlignment="1">
      <alignment textRotation="90"/>
    </xf>
    <xf numFmtId="0" fontId="2" fillId="2" borderId="0" xfId="0" applyFont="1" applyFill="1" applyAlignment="1">
      <alignment vertical="center"/>
    </xf>
    <xf numFmtId="0" fontId="5" fillId="0" borderId="0" xfId="0" applyFont="1"/>
    <xf numFmtId="14" fontId="2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 textRotation="90"/>
    </xf>
    <xf numFmtId="0" fontId="13" fillId="2" borderId="0" xfId="0" applyFont="1" applyFill="1" applyBorder="1" applyAlignment="1">
      <alignment horizontal="center" vertical="center" textRotation="90"/>
    </xf>
    <xf numFmtId="0" fontId="13" fillId="2" borderId="0" xfId="0" applyFont="1" applyFill="1" applyBorder="1" applyAlignment="1">
      <alignment textRotation="90"/>
    </xf>
    <xf numFmtId="0" fontId="12" fillId="2" borderId="6" xfId="0" applyFont="1" applyFill="1" applyBorder="1" applyAlignment="1">
      <alignment vertical="center" textRotation="90"/>
    </xf>
    <xf numFmtId="0" fontId="13" fillId="2" borderId="7" xfId="0" applyFont="1" applyFill="1" applyBorder="1" applyAlignment="1">
      <alignment vertical="center" textRotation="90"/>
    </xf>
    <xf numFmtId="0" fontId="3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center" wrapText="1"/>
    </xf>
    <xf numFmtId="0" fontId="8" fillId="0" borderId="4" xfId="0" applyFont="1" applyBorder="1" applyAlignment="1"/>
    <xf numFmtId="0" fontId="8" fillId="0" borderId="5" xfId="0" applyFont="1" applyBorder="1" applyAlignment="1"/>
    <xf numFmtId="0" fontId="8" fillId="0" borderId="2" xfId="0" applyFont="1" applyBorder="1" applyAlignment="1"/>
    <xf numFmtId="0" fontId="3" fillId="2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opLeftCell="A10" zoomScale="70" zoomScaleNormal="70" workbookViewId="0">
      <selection activeCell="T34" sqref="T34"/>
    </sheetView>
  </sheetViews>
  <sheetFormatPr defaultRowHeight="15.75" x14ac:dyDescent="0.25"/>
  <cols>
    <col min="1" max="1" width="6" style="7" customWidth="1"/>
    <col min="2" max="2" width="23.83203125" style="19" customWidth="1"/>
    <col min="3" max="3" width="21.5" style="25" customWidth="1"/>
    <col min="4" max="5" width="9.33203125" style="8" customWidth="1"/>
    <col min="6" max="6" width="13.5" style="7" customWidth="1"/>
    <col min="7" max="7" width="6.6640625" style="8" customWidth="1"/>
    <col min="8" max="9" width="4.6640625" customWidth="1"/>
    <col min="10" max="11" width="4.6640625" style="1" customWidth="1"/>
    <col min="12" max="12" width="5.5" style="12" customWidth="1"/>
    <col min="13" max="13" width="4.6640625" style="12" customWidth="1"/>
    <col min="14" max="14" width="3.33203125" style="12" bestFit="1" customWidth="1"/>
    <col min="15" max="16" width="4.6640625" style="1" customWidth="1"/>
    <col min="17" max="17" width="5.5" style="12" customWidth="1"/>
    <col min="18" max="18" width="9.1640625" style="12" customWidth="1"/>
    <col min="19" max="19" width="12.83203125" style="28" customWidth="1"/>
  </cols>
  <sheetData>
    <row r="1" spans="1:19" ht="18.75" x14ac:dyDescent="0.25">
      <c r="A1" s="75" t="s">
        <v>64</v>
      </c>
      <c r="B1" s="75"/>
      <c r="C1" s="75"/>
      <c r="D1" s="75"/>
      <c r="E1" s="75"/>
      <c r="F1" s="75"/>
      <c r="G1" s="75"/>
    </row>
    <row r="2" spans="1:19" ht="2.1" customHeight="1" x14ac:dyDescent="0.25">
      <c r="A2" s="3"/>
      <c r="B2" s="3"/>
      <c r="C2" s="22"/>
      <c r="D2" s="10"/>
      <c r="E2" s="10"/>
      <c r="F2" s="3"/>
      <c r="G2" s="10"/>
    </row>
    <row r="3" spans="1:19" s="5" customFormat="1" x14ac:dyDescent="0.2">
      <c r="A3" s="76" t="s">
        <v>104</v>
      </c>
      <c r="B3" s="76"/>
      <c r="C3" s="76"/>
      <c r="D3" s="76"/>
      <c r="E3" s="76"/>
      <c r="F3" s="76"/>
      <c r="G3" s="76"/>
      <c r="J3" s="77" t="s">
        <v>39</v>
      </c>
      <c r="K3" s="77"/>
      <c r="L3" s="77"/>
      <c r="M3" s="77"/>
      <c r="N3" s="77"/>
      <c r="O3" s="77"/>
      <c r="P3" s="77"/>
      <c r="Q3" s="77"/>
      <c r="R3" s="77"/>
      <c r="S3" s="29"/>
    </row>
    <row r="4" spans="1:19" ht="2.1" customHeight="1" x14ac:dyDescent="0.25">
      <c r="A4" s="3"/>
      <c r="B4" s="3"/>
      <c r="C4" s="22"/>
      <c r="D4" s="10"/>
      <c r="E4" s="10"/>
      <c r="F4" s="3"/>
      <c r="G4" s="10"/>
    </row>
    <row r="5" spans="1:19" ht="15" customHeight="1" x14ac:dyDescent="0.2">
      <c r="A5" s="2" t="s">
        <v>20</v>
      </c>
      <c r="B5" s="4" t="s">
        <v>30</v>
      </c>
      <c r="C5" s="23" t="s">
        <v>31</v>
      </c>
      <c r="D5" s="20" t="s">
        <v>0</v>
      </c>
      <c r="E5" s="11" t="s">
        <v>22</v>
      </c>
      <c r="F5" s="2" t="s">
        <v>103</v>
      </c>
      <c r="G5" s="11" t="s">
        <v>21</v>
      </c>
      <c r="H5" s="71" t="s">
        <v>0</v>
      </c>
      <c r="I5" s="71"/>
      <c r="J5" s="71"/>
      <c r="K5" s="71"/>
      <c r="L5" s="13" t="s">
        <v>35</v>
      </c>
      <c r="M5" s="72" t="s">
        <v>36</v>
      </c>
      <c r="N5" s="73"/>
      <c r="O5" s="73"/>
      <c r="P5" s="74"/>
      <c r="Q5" s="13" t="s">
        <v>35</v>
      </c>
      <c r="R5" s="14" t="s">
        <v>102</v>
      </c>
      <c r="S5" s="14" t="s">
        <v>42</v>
      </c>
    </row>
    <row r="6" spans="1:19" ht="15" customHeight="1" x14ac:dyDescent="0.25">
      <c r="A6" s="2" t="s">
        <v>1</v>
      </c>
      <c r="B6" s="33" t="s">
        <v>92</v>
      </c>
      <c r="C6" s="21" t="s">
        <v>77</v>
      </c>
      <c r="D6" s="35">
        <f t="shared" ref="D6:D38" si="0">L6</f>
        <v>388</v>
      </c>
      <c r="E6" s="36">
        <f t="shared" ref="E6:E38" si="1">Q6</f>
        <v>186</v>
      </c>
      <c r="F6" s="37">
        <f t="shared" ref="F6:F38" si="2">SUM(D6:E6)</f>
        <v>574</v>
      </c>
      <c r="G6" s="36">
        <v>7</v>
      </c>
      <c r="H6" s="44">
        <v>96</v>
      </c>
      <c r="I6" s="44">
        <v>100</v>
      </c>
      <c r="J6" s="44">
        <v>91</v>
      </c>
      <c r="K6" s="44">
        <v>101</v>
      </c>
      <c r="L6" s="38">
        <f t="shared" ref="L6:L38" si="3">SUM(H6:K6)</f>
        <v>388</v>
      </c>
      <c r="M6" s="44">
        <v>53</v>
      </c>
      <c r="N6" s="44">
        <v>36</v>
      </c>
      <c r="O6" s="44">
        <v>53</v>
      </c>
      <c r="P6" s="44">
        <v>44</v>
      </c>
      <c r="Q6" s="38">
        <f t="shared" ref="Q6:Q38" si="4">SUM(M6:P6)</f>
        <v>186</v>
      </c>
      <c r="R6" s="39">
        <f t="shared" ref="R6:R38" si="5">SUM(Q6,L6)</f>
        <v>574</v>
      </c>
      <c r="S6" s="41">
        <v>21464</v>
      </c>
    </row>
    <row r="7" spans="1:19" ht="15" customHeight="1" x14ac:dyDescent="0.25">
      <c r="A7" s="2" t="s">
        <v>2</v>
      </c>
      <c r="B7" s="33" t="s">
        <v>41</v>
      </c>
      <c r="C7" s="21" t="s">
        <v>51</v>
      </c>
      <c r="D7" s="35">
        <f t="shared" si="0"/>
        <v>390</v>
      </c>
      <c r="E7" s="36">
        <f t="shared" si="1"/>
        <v>178</v>
      </c>
      <c r="F7" s="37">
        <f t="shared" si="2"/>
        <v>568</v>
      </c>
      <c r="G7" s="36">
        <v>9</v>
      </c>
      <c r="H7" s="44">
        <v>93</v>
      </c>
      <c r="I7" s="44">
        <v>105</v>
      </c>
      <c r="J7" s="44">
        <v>95</v>
      </c>
      <c r="K7" s="44">
        <v>97</v>
      </c>
      <c r="L7" s="38">
        <f t="shared" si="3"/>
        <v>390</v>
      </c>
      <c r="M7" s="44">
        <v>43</v>
      </c>
      <c r="N7" s="44">
        <v>63</v>
      </c>
      <c r="O7" s="44">
        <v>36</v>
      </c>
      <c r="P7" s="44">
        <v>36</v>
      </c>
      <c r="Q7" s="38">
        <f t="shared" si="4"/>
        <v>178</v>
      </c>
      <c r="R7" s="39">
        <f t="shared" si="5"/>
        <v>568</v>
      </c>
      <c r="S7" s="40">
        <v>21505</v>
      </c>
    </row>
    <row r="8" spans="1:19" ht="15" customHeight="1" x14ac:dyDescent="0.25">
      <c r="A8" s="2" t="s">
        <v>3</v>
      </c>
      <c r="B8" s="33" t="s">
        <v>89</v>
      </c>
      <c r="C8" s="21" t="s">
        <v>68</v>
      </c>
      <c r="D8" s="35">
        <f t="shared" si="0"/>
        <v>379</v>
      </c>
      <c r="E8" s="36">
        <f t="shared" si="1"/>
        <v>180</v>
      </c>
      <c r="F8" s="37">
        <f t="shared" si="2"/>
        <v>559</v>
      </c>
      <c r="G8" s="36">
        <v>5</v>
      </c>
      <c r="H8" s="44">
        <v>94</v>
      </c>
      <c r="I8" s="44">
        <v>93</v>
      </c>
      <c r="J8" s="44">
        <v>93</v>
      </c>
      <c r="K8" s="44">
        <v>99</v>
      </c>
      <c r="L8" s="38">
        <f t="shared" si="3"/>
        <v>379</v>
      </c>
      <c r="M8" s="44">
        <v>45</v>
      </c>
      <c r="N8" s="44">
        <v>51</v>
      </c>
      <c r="O8" s="44">
        <v>43</v>
      </c>
      <c r="P8" s="44">
        <v>41</v>
      </c>
      <c r="Q8" s="38">
        <f t="shared" si="4"/>
        <v>180</v>
      </c>
      <c r="R8" s="39">
        <f t="shared" si="5"/>
        <v>559</v>
      </c>
      <c r="S8" s="41">
        <v>21199</v>
      </c>
    </row>
    <row r="9" spans="1:19" ht="15" customHeight="1" x14ac:dyDescent="0.25">
      <c r="A9" s="2" t="s">
        <v>4</v>
      </c>
      <c r="B9" s="33" t="s">
        <v>113</v>
      </c>
      <c r="C9" s="21" t="s">
        <v>77</v>
      </c>
      <c r="D9" s="35">
        <f t="shared" si="0"/>
        <v>341</v>
      </c>
      <c r="E9" s="36">
        <f t="shared" si="1"/>
        <v>209</v>
      </c>
      <c r="F9" s="37">
        <f t="shared" si="2"/>
        <v>550</v>
      </c>
      <c r="G9" s="36">
        <v>2</v>
      </c>
      <c r="H9" s="44">
        <v>87</v>
      </c>
      <c r="I9" s="44">
        <v>92</v>
      </c>
      <c r="J9" s="44">
        <v>72</v>
      </c>
      <c r="K9" s="44">
        <v>90</v>
      </c>
      <c r="L9" s="38">
        <f t="shared" si="3"/>
        <v>341</v>
      </c>
      <c r="M9" s="44">
        <v>62</v>
      </c>
      <c r="N9" s="44">
        <v>52</v>
      </c>
      <c r="O9" s="44">
        <v>42</v>
      </c>
      <c r="P9" s="44">
        <v>53</v>
      </c>
      <c r="Q9" s="38">
        <f t="shared" si="4"/>
        <v>209</v>
      </c>
      <c r="R9" s="39">
        <f t="shared" si="5"/>
        <v>550</v>
      </c>
      <c r="S9" s="41">
        <v>20592</v>
      </c>
    </row>
    <row r="10" spans="1:19" ht="15" customHeight="1" x14ac:dyDescent="0.25">
      <c r="A10" s="2" t="s">
        <v>5</v>
      </c>
      <c r="B10" s="33" t="s">
        <v>107</v>
      </c>
      <c r="C10" s="21" t="s">
        <v>77</v>
      </c>
      <c r="D10" s="35">
        <f t="shared" si="0"/>
        <v>363</v>
      </c>
      <c r="E10" s="36">
        <f t="shared" si="1"/>
        <v>186</v>
      </c>
      <c r="F10" s="37">
        <f t="shared" si="2"/>
        <v>549</v>
      </c>
      <c r="G10" s="36">
        <v>6</v>
      </c>
      <c r="H10" s="44">
        <v>94</v>
      </c>
      <c r="I10" s="44">
        <v>95</v>
      </c>
      <c r="J10" s="44">
        <v>91</v>
      </c>
      <c r="K10" s="44">
        <v>83</v>
      </c>
      <c r="L10" s="38">
        <f t="shared" si="3"/>
        <v>363</v>
      </c>
      <c r="M10" s="44">
        <v>43</v>
      </c>
      <c r="N10" s="44">
        <v>36</v>
      </c>
      <c r="O10" s="44">
        <v>71</v>
      </c>
      <c r="P10" s="44">
        <v>36</v>
      </c>
      <c r="Q10" s="38">
        <f t="shared" si="4"/>
        <v>186</v>
      </c>
      <c r="R10" s="39">
        <f t="shared" si="5"/>
        <v>549</v>
      </c>
      <c r="S10" s="41">
        <v>21023</v>
      </c>
    </row>
    <row r="11" spans="1:19" ht="15" customHeight="1" x14ac:dyDescent="0.25">
      <c r="A11" s="2" t="s">
        <v>6</v>
      </c>
      <c r="B11" s="33" t="s">
        <v>37</v>
      </c>
      <c r="C11" s="21" t="s">
        <v>51</v>
      </c>
      <c r="D11" s="35">
        <f t="shared" si="0"/>
        <v>378</v>
      </c>
      <c r="E11" s="36">
        <f t="shared" si="1"/>
        <v>171</v>
      </c>
      <c r="F11" s="37">
        <f t="shared" si="2"/>
        <v>549</v>
      </c>
      <c r="G11" s="36">
        <v>6</v>
      </c>
      <c r="H11" s="44">
        <v>97</v>
      </c>
      <c r="I11" s="44">
        <v>97</v>
      </c>
      <c r="J11" s="44">
        <v>92</v>
      </c>
      <c r="K11" s="44">
        <v>92</v>
      </c>
      <c r="L11" s="38">
        <f t="shared" si="3"/>
        <v>378</v>
      </c>
      <c r="M11" s="44">
        <v>40</v>
      </c>
      <c r="N11" s="44">
        <v>52</v>
      </c>
      <c r="O11" s="44">
        <v>44</v>
      </c>
      <c r="P11" s="44">
        <v>35</v>
      </c>
      <c r="Q11" s="38">
        <f t="shared" si="4"/>
        <v>171</v>
      </c>
      <c r="R11" s="39">
        <f t="shared" si="5"/>
        <v>549</v>
      </c>
      <c r="S11" s="40">
        <v>19653</v>
      </c>
    </row>
    <row r="12" spans="1:19" ht="15" customHeight="1" x14ac:dyDescent="0.25">
      <c r="A12" s="2" t="s">
        <v>7</v>
      </c>
      <c r="B12" s="33" t="s">
        <v>48</v>
      </c>
      <c r="C12" s="21" t="s">
        <v>26</v>
      </c>
      <c r="D12" s="35">
        <f t="shared" si="0"/>
        <v>364</v>
      </c>
      <c r="E12" s="36">
        <f t="shared" si="1"/>
        <v>181</v>
      </c>
      <c r="F12" s="37">
        <f t="shared" si="2"/>
        <v>545</v>
      </c>
      <c r="G12" s="36">
        <v>3</v>
      </c>
      <c r="H12" s="44">
        <v>101</v>
      </c>
      <c r="I12" s="44">
        <v>91</v>
      </c>
      <c r="J12" s="44">
        <v>87</v>
      </c>
      <c r="K12" s="44">
        <v>85</v>
      </c>
      <c r="L12" s="38">
        <f t="shared" si="3"/>
        <v>364</v>
      </c>
      <c r="M12" s="44">
        <v>44</v>
      </c>
      <c r="N12" s="44">
        <v>36</v>
      </c>
      <c r="O12" s="44">
        <v>60</v>
      </c>
      <c r="P12" s="44">
        <v>41</v>
      </c>
      <c r="Q12" s="38">
        <f t="shared" si="4"/>
        <v>181</v>
      </c>
      <c r="R12" s="39">
        <f t="shared" si="5"/>
        <v>545</v>
      </c>
      <c r="S12" s="41">
        <v>22354</v>
      </c>
    </row>
    <row r="13" spans="1:19" ht="15" customHeight="1" x14ac:dyDescent="0.25">
      <c r="A13" s="2" t="s">
        <v>8</v>
      </c>
      <c r="B13" s="33" t="s">
        <v>119</v>
      </c>
      <c r="C13" s="21" t="s">
        <v>58</v>
      </c>
      <c r="D13" s="36">
        <f t="shared" si="0"/>
        <v>356</v>
      </c>
      <c r="E13" s="36">
        <f t="shared" si="1"/>
        <v>185</v>
      </c>
      <c r="F13" s="37">
        <f t="shared" si="2"/>
        <v>541</v>
      </c>
      <c r="G13" s="36">
        <v>5</v>
      </c>
      <c r="H13" s="44">
        <v>94</v>
      </c>
      <c r="I13" s="44">
        <v>100</v>
      </c>
      <c r="J13" s="44">
        <v>73</v>
      </c>
      <c r="K13" s="44">
        <v>89</v>
      </c>
      <c r="L13" s="38">
        <f t="shared" si="3"/>
        <v>356</v>
      </c>
      <c r="M13" s="44">
        <v>36</v>
      </c>
      <c r="N13" s="44">
        <v>68</v>
      </c>
      <c r="O13" s="44">
        <v>45</v>
      </c>
      <c r="P13" s="44">
        <v>36</v>
      </c>
      <c r="Q13" s="38">
        <f t="shared" si="4"/>
        <v>185</v>
      </c>
      <c r="R13" s="39">
        <f t="shared" si="5"/>
        <v>541</v>
      </c>
      <c r="S13" s="41">
        <v>22991</v>
      </c>
    </row>
    <row r="14" spans="1:19" ht="15" customHeight="1" x14ac:dyDescent="0.25">
      <c r="A14" s="2" t="s">
        <v>9</v>
      </c>
      <c r="B14" s="33" t="s">
        <v>94</v>
      </c>
      <c r="C14" s="21" t="s">
        <v>95</v>
      </c>
      <c r="D14" s="36">
        <f t="shared" si="0"/>
        <v>381</v>
      </c>
      <c r="E14" s="36">
        <f t="shared" si="1"/>
        <v>159</v>
      </c>
      <c r="F14" s="37">
        <f t="shared" si="2"/>
        <v>540</v>
      </c>
      <c r="G14" s="36">
        <v>4</v>
      </c>
      <c r="H14" s="44">
        <v>101</v>
      </c>
      <c r="I14" s="44">
        <v>93</v>
      </c>
      <c r="J14" s="44">
        <v>89</v>
      </c>
      <c r="K14" s="44">
        <v>98</v>
      </c>
      <c r="L14" s="38">
        <f t="shared" si="3"/>
        <v>381</v>
      </c>
      <c r="M14" s="44">
        <v>26</v>
      </c>
      <c r="N14" s="44">
        <v>45</v>
      </c>
      <c r="O14" s="44">
        <v>52</v>
      </c>
      <c r="P14" s="44">
        <v>36</v>
      </c>
      <c r="Q14" s="38">
        <f t="shared" si="4"/>
        <v>159</v>
      </c>
      <c r="R14" s="39">
        <f t="shared" si="5"/>
        <v>540</v>
      </c>
      <c r="S14" s="41">
        <v>22020</v>
      </c>
    </row>
    <row r="15" spans="1:19" ht="15" customHeight="1" x14ac:dyDescent="0.25">
      <c r="A15" s="2" t="s">
        <v>10</v>
      </c>
      <c r="B15" s="33" t="s">
        <v>116</v>
      </c>
      <c r="C15" s="21" t="s">
        <v>77</v>
      </c>
      <c r="D15" s="36">
        <f t="shared" si="0"/>
        <v>368</v>
      </c>
      <c r="E15" s="36">
        <f t="shared" si="1"/>
        <v>170</v>
      </c>
      <c r="F15" s="37">
        <f t="shared" si="2"/>
        <v>538</v>
      </c>
      <c r="G15" s="36">
        <v>8</v>
      </c>
      <c r="H15" s="44">
        <v>88</v>
      </c>
      <c r="I15" s="44">
        <v>88</v>
      </c>
      <c r="J15" s="44">
        <v>90</v>
      </c>
      <c r="K15" s="44">
        <v>102</v>
      </c>
      <c r="L15" s="38">
        <f t="shared" si="3"/>
        <v>368</v>
      </c>
      <c r="M15" s="44">
        <v>44</v>
      </c>
      <c r="N15" s="44">
        <v>32</v>
      </c>
      <c r="O15" s="44">
        <v>53</v>
      </c>
      <c r="P15" s="44">
        <v>41</v>
      </c>
      <c r="Q15" s="38">
        <f t="shared" si="4"/>
        <v>170</v>
      </c>
      <c r="R15" s="39">
        <f t="shared" si="5"/>
        <v>538</v>
      </c>
      <c r="S15" s="41">
        <v>21875</v>
      </c>
    </row>
    <row r="16" spans="1:19" ht="15" customHeight="1" x14ac:dyDescent="0.25">
      <c r="A16" s="2" t="s">
        <v>11</v>
      </c>
      <c r="B16" s="33" t="s">
        <v>110</v>
      </c>
      <c r="C16" s="21" t="s">
        <v>23</v>
      </c>
      <c r="D16" s="36">
        <f t="shared" si="0"/>
        <v>350</v>
      </c>
      <c r="E16" s="36">
        <f t="shared" si="1"/>
        <v>184</v>
      </c>
      <c r="F16" s="37">
        <f t="shared" si="2"/>
        <v>534</v>
      </c>
      <c r="G16" s="36">
        <v>2</v>
      </c>
      <c r="H16" s="44">
        <v>86</v>
      </c>
      <c r="I16" s="44">
        <v>90</v>
      </c>
      <c r="J16" s="44">
        <v>86</v>
      </c>
      <c r="K16" s="44">
        <v>88</v>
      </c>
      <c r="L16" s="38">
        <f t="shared" si="3"/>
        <v>350</v>
      </c>
      <c r="M16" s="44">
        <v>45</v>
      </c>
      <c r="N16" s="44">
        <v>40</v>
      </c>
      <c r="O16" s="44">
        <v>45</v>
      </c>
      <c r="P16" s="44">
        <v>54</v>
      </c>
      <c r="Q16" s="38">
        <f t="shared" si="4"/>
        <v>184</v>
      </c>
      <c r="R16" s="39">
        <f t="shared" si="5"/>
        <v>534</v>
      </c>
      <c r="S16" s="41">
        <v>23066</v>
      </c>
    </row>
    <row r="17" spans="1:19" ht="15" customHeight="1" x14ac:dyDescent="0.25">
      <c r="A17" s="2" t="s">
        <v>12</v>
      </c>
      <c r="B17" s="33" t="s">
        <v>43</v>
      </c>
      <c r="C17" s="21" t="s">
        <v>26</v>
      </c>
      <c r="D17" s="36">
        <f t="shared" si="0"/>
        <v>358</v>
      </c>
      <c r="E17" s="36">
        <f t="shared" si="1"/>
        <v>176</v>
      </c>
      <c r="F17" s="37">
        <f t="shared" si="2"/>
        <v>534</v>
      </c>
      <c r="G17" s="36">
        <v>4</v>
      </c>
      <c r="H17" s="44">
        <v>89</v>
      </c>
      <c r="I17" s="44">
        <v>91</v>
      </c>
      <c r="J17" s="44">
        <v>85</v>
      </c>
      <c r="K17" s="44">
        <v>93</v>
      </c>
      <c r="L17" s="38">
        <f t="shared" si="3"/>
        <v>358</v>
      </c>
      <c r="M17" s="44">
        <v>45</v>
      </c>
      <c r="N17" s="44">
        <v>34</v>
      </c>
      <c r="O17" s="44">
        <v>43</v>
      </c>
      <c r="P17" s="44">
        <v>54</v>
      </c>
      <c r="Q17" s="38">
        <f t="shared" si="4"/>
        <v>176</v>
      </c>
      <c r="R17" s="39">
        <f t="shared" si="5"/>
        <v>534</v>
      </c>
      <c r="S17" s="41">
        <v>21254</v>
      </c>
    </row>
    <row r="18" spans="1:19" ht="15" customHeight="1" x14ac:dyDescent="0.25">
      <c r="A18" s="2" t="s">
        <v>13</v>
      </c>
      <c r="B18" s="33" t="s">
        <v>111</v>
      </c>
      <c r="C18" s="21" t="s">
        <v>77</v>
      </c>
      <c r="D18" s="36">
        <f t="shared" si="0"/>
        <v>356</v>
      </c>
      <c r="E18" s="36">
        <f t="shared" si="1"/>
        <v>176</v>
      </c>
      <c r="F18" s="37">
        <f t="shared" si="2"/>
        <v>532</v>
      </c>
      <c r="G18" s="36">
        <v>3</v>
      </c>
      <c r="H18" s="44">
        <v>99</v>
      </c>
      <c r="I18" s="44">
        <v>87</v>
      </c>
      <c r="J18" s="44">
        <v>78</v>
      </c>
      <c r="K18" s="44">
        <v>92</v>
      </c>
      <c r="L18" s="38">
        <f t="shared" si="3"/>
        <v>356</v>
      </c>
      <c r="M18" s="44">
        <v>54</v>
      </c>
      <c r="N18" s="44">
        <v>36</v>
      </c>
      <c r="O18" s="44">
        <v>44</v>
      </c>
      <c r="P18" s="44">
        <v>42</v>
      </c>
      <c r="Q18" s="38">
        <f t="shared" si="4"/>
        <v>176</v>
      </c>
      <c r="R18" s="39">
        <f t="shared" si="5"/>
        <v>532</v>
      </c>
      <c r="S18" s="41">
        <v>21032</v>
      </c>
    </row>
    <row r="19" spans="1:19" ht="15" customHeight="1" x14ac:dyDescent="0.25">
      <c r="A19" s="2" t="s">
        <v>14</v>
      </c>
      <c r="B19" s="33" t="s">
        <v>47</v>
      </c>
      <c r="C19" s="21" t="s">
        <v>29</v>
      </c>
      <c r="D19" s="36">
        <f t="shared" si="0"/>
        <v>362</v>
      </c>
      <c r="E19" s="36">
        <f t="shared" si="1"/>
        <v>165</v>
      </c>
      <c r="F19" s="37">
        <f t="shared" si="2"/>
        <v>527</v>
      </c>
      <c r="G19" s="36">
        <v>5</v>
      </c>
      <c r="H19" s="44">
        <v>90</v>
      </c>
      <c r="I19" s="44">
        <v>92</v>
      </c>
      <c r="J19" s="44">
        <v>83</v>
      </c>
      <c r="K19" s="44">
        <v>97</v>
      </c>
      <c r="L19" s="38">
        <f t="shared" si="3"/>
        <v>362</v>
      </c>
      <c r="M19" s="44">
        <v>45</v>
      </c>
      <c r="N19" s="44">
        <v>51</v>
      </c>
      <c r="O19" s="44">
        <v>33</v>
      </c>
      <c r="P19" s="44">
        <v>36</v>
      </c>
      <c r="Q19" s="38">
        <f t="shared" si="4"/>
        <v>165</v>
      </c>
      <c r="R19" s="39">
        <f t="shared" si="5"/>
        <v>527</v>
      </c>
      <c r="S19" s="41">
        <v>22432</v>
      </c>
    </row>
    <row r="20" spans="1:19" ht="15" customHeight="1" x14ac:dyDescent="0.25">
      <c r="A20" s="2" t="s">
        <v>15</v>
      </c>
      <c r="B20" s="33" t="s">
        <v>50</v>
      </c>
      <c r="C20" s="21" t="s">
        <v>58</v>
      </c>
      <c r="D20" s="36">
        <f t="shared" si="0"/>
        <v>366</v>
      </c>
      <c r="E20" s="36">
        <f t="shared" si="1"/>
        <v>160</v>
      </c>
      <c r="F20" s="37">
        <f t="shared" si="2"/>
        <v>526</v>
      </c>
      <c r="G20" s="36">
        <v>7</v>
      </c>
      <c r="H20" s="44">
        <v>99</v>
      </c>
      <c r="I20" s="44">
        <v>88</v>
      </c>
      <c r="J20" s="44">
        <v>97</v>
      </c>
      <c r="K20" s="44">
        <v>82</v>
      </c>
      <c r="L20" s="38">
        <f t="shared" si="3"/>
        <v>366</v>
      </c>
      <c r="M20" s="44">
        <v>36</v>
      </c>
      <c r="N20" s="44">
        <v>45</v>
      </c>
      <c r="O20" s="44">
        <v>36</v>
      </c>
      <c r="P20" s="44">
        <v>43</v>
      </c>
      <c r="Q20" s="38">
        <f t="shared" si="4"/>
        <v>160</v>
      </c>
      <c r="R20" s="39">
        <f t="shared" si="5"/>
        <v>526</v>
      </c>
      <c r="S20" s="41">
        <v>22410</v>
      </c>
    </row>
    <row r="21" spans="1:19" ht="15" customHeight="1" x14ac:dyDescent="0.25">
      <c r="A21" s="2" t="s">
        <v>16</v>
      </c>
      <c r="B21" s="33" t="s">
        <v>59</v>
      </c>
      <c r="C21" s="21" t="s">
        <v>58</v>
      </c>
      <c r="D21" s="36">
        <f t="shared" si="0"/>
        <v>364</v>
      </c>
      <c r="E21" s="36">
        <f t="shared" si="1"/>
        <v>161</v>
      </c>
      <c r="F21" s="37">
        <f t="shared" si="2"/>
        <v>525</v>
      </c>
      <c r="G21" s="36">
        <v>5</v>
      </c>
      <c r="H21" s="44">
        <v>91</v>
      </c>
      <c r="I21" s="44">
        <v>85</v>
      </c>
      <c r="J21" s="44">
        <v>96</v>
      </c>
      <c r="K21" s="44">
        <v>92</v>
      </c>
      <c r="L21" s="38">
        <f t="shared" si="3"/>
        <v>364</v>
      </c>
      <c r="M21" s="44">
        <v>27</v>
      </c>
      <c r="N21" s="44">
        <v>51</v>
      </c>
      <c r="O21" s="44">
        <v>40</v>
      </c>
      <c r="P21" s="44">
        <v>43</v>
      </c>
      <c r="Q21" s="38">
        <f t="shared" si="4"/>
        <v>161</v>
      </c>
      <c r="R21" s="39">
        <f t="shared" si="5"/>
        <v>525</v>
      </c>
      <c r="S21" s="41">
        <v>22691</v>
      </c>
    </row>
    <row r="22" spans="1:19" ht="15" customHeight="1" x14ac:dyDescent="0.25">
      <c r="A22" s="2" t="s">
        <v>17</v>
      </c>
      <c r="B22" s="33" t="s">
        <v>120</v>
      </c>
      <c r="C22" s="21" t="s">
        <v>121</v>
      </c>
      <c r="D22" s="36">
        <f t="shared" si="0"/>
        <v>354</v>
      </c>
      <c r="E22" s="36">
        <f t="shared" si="1"/>
        <v>170</v>
      </c>
      <c r="F22" s="37">
        <f t="shared" si="2"/>
        <v>524</v>
      </c>
      <c r="G22" s="36">
        <v>2</v>
      </c>
      <c r="H22" s="44">
        <v>105</v>
      </c>
      <c r="I22" s="44">
        <v>91</v>
      </c>
      <c r="J22" s="44">
        <v>80</v>
      </c>
      <c r="K22" s="44">
        <v>78</v>
      </c>
      <c r="L22" s="38">
        <f t="shared" si="3"/>
        <v>354</v>
      </c>
      <c r="M22" s="44">
        <v>44</v>
      </c>
      <c r="N22" s="44">
        <v>38</v>
      </c>
      <c r="O22" s="44">
        <v>45</v>
      </c>
      <c r="P22" s="44">
        <v>43</v>
      </c>
      <c r="Q22" s="38">
        <f t="shared" si="4"/>
        <v>170</v>
      </c>
      <c r="R22" s="39">
        <f t="shared" si="5"/>
        <v>524</v>
      </c>
      <c r="S22" s="41">
        <v>22854</v>
      </c>
    </row>
    <row r="23" spans="1:19" ht="15" customHeight="1" x14ac:dyDescent="0.25">
      <c r="A23" s="2" t="s">
        <v>18</v>
      </c>
      <c r="B23" s="33" t="s">
        <v>66</v>
      </c>
      <c r="C23" s="21" t="s">
        <v>51</v>
      </c>
      <c r="D23" s="36">
        <f t="shared" si="0"/>
        <v>363</v>
      </c>
      <c r="E23" s="36">
        <f t="shared" si="1"/>
        <v>161</v>
      </c>
      <c r="F23" s="37">
        <f t="shared" si="2"/>
        <v>524</v>
      </c>
      <c r="G23" s="36">
        <v>3</v>
      </c>
      <c r="H23" s="44">
        <v>85</v>
      </c>
      <c r="I23" s="44">
        <v>99</v>
      </c>
      <c r="J23" s="44">
        <v>96</v>
      </c>
      <c r="K23" s="44">
        <v>83</v>
      </c>
      <c r="L23" s="38">
        <f t="shared" si="3"/>
        <v>363</v>
      </c>
      <c r="M23" s="44">
        <v>54</v>
      </c>
      <c r="N23" s="44">
        <v>36</v>
      </c>
      <c r="O23" s="44">
        <v>30</v>
      </c>
      <c r="P23" s="44">
        <v>41</v>
      </c>
      <c r="Q23" s="38">
        <f t="shared" si="4"/>
        <v>161</v>
      </c>
      <c r="R23" s="39">
        <f t="shared" si="5"/>
        <v>524</v>
      </c>
      <c r="S23" s="41">
        <v>22183</v>
      </c>
    </row>
    <row r="24" spans="1:19" ht="15" customHeight="1" x14ac:dyDescent="0.25">
      <c r="A24" s="2" t="s">
        <v>19</v>
      </c>
      <c r="B24" s="33" t="s">
        <v>54</v>
      </c>
      <c r="C24" s="21" t="s">
        <v>53</v>
      </c>
      <c r="D24" s="36">
        <f t="shared" si="0"/>
        <v>361</v>
      </c>
      <c r="E24" s="36">
        <f t="shared" si="1"/>
        <v>150</v>
      </c>
      <c r="F24" s="37">
        <f t="shared" si="2"/>
        <v>511</v>
      </c>
      <c r="G24" s="36">
        <v>9</v>
      </c>
      <c r="H24" s="44">
        <v>94</v>
      </c>
      <c r="I24" s="44">
        <v>94</v>
      </c>
      <c r="J24" s="44">
        <v>89</v>
      </c>
      <c r="K24" s="44">
        <v>84</v>
      </c>
      <c r="L24" s="38">
        <f t="shared" si="3"/>
        <v>361</v>
      </c>
      <c r="M24" s="44">
        <v>25</v>
      </c>
      <c r="N24" s="44">
        <v>26</v>
      </c>
      <c r="O24" s="44">
        <v>51</v>
      </c>
      <c r="P24" s="44">
        <v>48</v>
      </c>
      <c r="Q24" s="38">
        <f t="shared" si="4"/>
        <v>150</v>
      </c>
      <c r="R24" s="39">
        <f t="shared" si="5"/>
        <v>511</v>
      </c>
      <c r="S24" s="41">
        <v>22153</v>
      </c>
    </row>
    <row r="25" spans="1:19" ht="15" customHeight="1" x14ac:dyDescent="0.25">
      <c r="A25" s="2" t="s">
        <v>56</v>
      </c>
      <c r="B25" s="33" t="s">
        <v>105</v>
      </c>
      <c r="C25" s="21" t="s">
        <v>77</v>
      </c>
      <c r="D25" s="36">
        <f t="shared" si="0"/>
        <v>345</v>
      </c>
      <c r="E25" s="36">
        <f t="shared" si="1"/>
        <v>163</v>
      </c>
      <c r="F25" s="37">
        <f t="shared" si="2"/>
        <v>508</v>
      </c>
      <c r="G25" s="36">
        <v>5</v>
      </c>
      <c r="H25" s="44">
        <v>84</v>
      </c>
      <c r="I25" s="44">
        <v>80</v>
      </c>
      <c r="J25" s="44">
        <v>91</v>
      </c>
      <c r="K25" s="44">
        <v>90</v>
      </c>
      <c r="L25" s="38">
        <f t="shared" si="3"/>
        <v>345</v>
      </c>
      <c r="M25" s="44">
        <v>42</v>
      </c>
      <c r="N25" s="44">
        <v>27</v>
      </c>
      <c r="O25" s="44">
        <v>40</v>
      </c>
      <c r="P25" s="44">
        <v>54</v>
      </c>
      <c r="Q25" s="38">
        <f t="shared" si="4"/>
        <v>163</v>
      </c>
      <c r="R25" s="39">
        <f t="shared" si="5"/>
        <v>508</v>
      </c>
      <c r="S25" s="40">
        <v>22360</v>
      </c>
    </row>
    <row r="26" spans="1:19" ht="15" customHeight="1" x14ac:dyDescent="0.25">
      <c r="A26" s="2" t="s">
        <v>60</v>
      </c>
      <c r="B26" s="33" t="s">
        <v>108</v>
      </c>
      <c r="C26" s="21" t="s">
        <v>109</v>
      </c>
      <c r="D26" s="36">
        <f t="shared" si="0"/>
        <v>347</v>
      </c>
      <c r="E26" s="36">
        <f t="shared" si="1"/>
        <v>157</v>
      </c>
      <c r="F26" s="37">
        <f t="shared" si="2"/>
        <v>504</v>
      </c>
      <c r="G26" s="36">
        <v>7</v>
      </c>
      <c r="H26" s="44">
        <v>89</v>
      </c>
      <c r="I26" s="44">
        <v>91</v>
      </c>
      <c r="J26" s="44">
        <v>90</v>
      </c>
      <c r="K26" s="44">
        <v>77</v>
      </c>
      <c r="L26" s="38">
        <f t="shared" si="3"/>
        <v>347</v>
      </c>
      <c r="M26" s="44">
        <v>27</v>
      </c>
      <c r="N26" s="44">
        <v>35</v>
      </c>
      <c r="O26" s="44">
        <v>60</v>
      </c>
      <c r="P26" s="44">
        <v>35</v>
      </c>
      <c r="Q26" s="38">
        <f t="shared" si="4"/>
        <v>157</v>
      </c>
      <c r="R26" s="39">
        <f t="shared" si="5"/>
        <v>504</v>
      </c>
      <c r="S26" s="41">
        <v>20072</v>
      </c>
    </row>
    <row r="27" spans="1:19" ht="15" customHeight="1" x14ac:dyDescent="0.25">
      <c r="A27" s="2" t="s">
        <v>62</v>
      </c>
      <c r="B27" s="33" t="s">
        <v>40</v>
      </c>
      <c r="C27" s="21" t="s">
        <v>51</v>
      </c>
      <c r="D27" s="36">
        <f t="shared" si="0"/>
        <v>370</v>
      </c>
      <c r="E27" s="36">
        <f t="shared" si="1"/>
        <v>133</v>
      </c>
      <c r="F27" s="37">
        <f t="shared" si="2"/>
        <v>503</v>
      </c>
      <c r="G27" s="36">
        <v>9</v>
      </c>
      <c r="H27" s="44">
        <v>93</v>
      </c>
      <c r="I27" s="44">
        <v>89</v>
      </c>
      <c r="J27" s="44">
        <v>89</v>
      </c>
      <c r="K27" s="44">
        <v>99</v>
      </c>
      <c r="L27" s="38">
        <f t="shared" si="3"/>
        <v>370</v>
      </c>
      <c r="M27" s="44">
        <v>27</v>
      </c>
      <c r="N27" s="44">
        <v>50</v>
      </c>
      <c r="O27" s="44">
        <v>23</v>
      </c>
      <c r="P27" s="44">
        <v>33</v>
      </c>
      <c r="Q27" s="38">
        <f t="shared" si="4"/>
        <v>133</v>
      </c>
      <c r="R27" s="39">
        <f t="shared" si="5"/>
        <v>503</v>
      </c>
      <c r="S27" s="40">
        <v>20680</v>
      </c>
    </row>
    <row r="28" spans="1:19" ht="15" customHeight="1" x14ac:dyDescent="0.25">
      <c r="A28" s="2" t="s">
        <v>65</v>
      </c>
      <c r="B28" s="33" t="s">
        <v>118</v>
      </c>
      <c r="C28" s="21" t="s">
        <v>81</v>
      </c>
      <c r="D28" s="36">
        <f t="shared" si="0"/>
        <v>336</v>
      </c>
      <c r="E28" s="36">
        <f t="shared" si="1"/>
        <v>164</v>
      </c>
      <c r="F28" s="37">
        <f t="shared" si="2"/>
        <v>500</v>
      </c>
      <c r="G28" s="36">
        <v>9</v>
      </c>
      <c r="H28" s="44">
        <v>83</v>
      </c>
      <c r="I28" s="44">
        <v>83</v>
      </c>
      <c r="J28" s="44">
        <v>85</v>
      </c>
      <c r="K28" s="44">
        <v>85</v>
      </c>
      <c r="L28" s="38">
        <f t="shared" si="3"/>
        <v>336</v>
      </c>
      <c r="M28" s="44">
        <v>34</v>
      </c>
      <c r="N28" s="44">
        <v>53</v>
      </c>
      <c r="O28" s="44">
        <v>43</v>
      </c>
      <c r="P28" s="44">
        <v>34</v>
      </c>
      <c r="Q28" s="38">
        <f t="shared" si="4"/>
        <v>164</v>
      </c>
      <c r="R28" s="39">
        <f t="shared" si="5"/>
        <v>500</v>
      </c>
      <c r="S28" s="41">
        <v>22456</v>
      </c>
    </row>
    <row r="29" spans="1:19" ht="15" customHeight="1" x14ac:dyDescent="0.25">
      <c r="A29" s="2" t="s">
        <v>71</v>
      </c>
      <c r="B29" s="33" t="s">
        <v>112</v>
      </c>
      <c r="C29" s="21" t="s">
        <v>77</v>
      </c>
      <c r="D29" s="36">
        <f t="shared" si="0"/>
        <v>343</v>
      </c>
      <c r="E29" s="36">
        <f t="shared" si="1"/>
        <v>155</v>
      </c>
      <c r="F29" s="37">
        <f t="shared" si="2"/>
        <v>498</v>
      </c>
      <c r="G29" s="36">
        <v>7</v>
      </c>
      <c r="H29" s="44">
        <v>82</v>
      </c>
      <c r="I29" s="44">
        <v>86</v>
      </c>
      <c r="J29" s="44">
        <v>88</v>
      </c>
      <c r="K29" s="44">
        <v>87</v>
      </c>
      <c r="L29" s="38">
        <f t="shared" si="3"/>
        <v>343</v>
      </c>
      <c r="M29" s="44">
        <v>29</v>
      </c>
      <c r="N29" s="44">
        <v>38</v>
      </c>
      <c r="O29" s="44">
        <v>44</v>
      </c>
      <c r="P29" s="44">
        <v>44</v>
      </c>
      <c r="Q29" s="38">
        <f t="shared" si="4"/>
        <v>155</v>
      </c>
      <c r="R29" s="39">
        <f t="shared" si="5"/>
        <v>498</v>
      </c>
      <c r="S29" s="41">
        <v>21905</v>
      </c>
    </row>
    <row r="30" spans="1:19" ht="15" customHeight="1" x14ac:dyDescent="0.25">
      <c r="A30" s="2" t="s">
        <v>72</v>
      </c>
      <c r="B30" s="33" t="s">
        <v>117</v>
      </c>
      <c r="C30" s="21" t="s">
        <v>81</v>
      </c>
      <c r="D30" s="36">
        <f t="shared" si="0"/>
        <v>332</v>
      </c>
      <c r="E30" s="36">
        <f t="shared" si="1"/>
        <v>163</v>
      </c>
      <c r="F30" s="37">
        <f t="shared" si="2"/>
        <v>495</v>
      </c>
      <c r="G30" s="36">
        <v>9</v>
      </c>
      <c r="H30" s="44">
        <v>89</v>
      </c>
      <c r="I30" s="44">
        <v>80</v>
      </c>
      <c r="J30" s="44">
        <v>84</v>
      </c>
      <c r="K30" s="44">
        <v>79</v>
      </c>
      <c r="L30" s="38">
        <f t="shared" si="3"/>
        <v>332</v>
      </c>
      <c r="M30" s="44">
        <v>34</v>
      </c>
      <c r="N30" s="44">
        <v>34</v>
      </c>
      <c r="O30" s="44">
        <v>45</v>
      </c>
      <c r="P30" s="44">
        <v>50</v>
      </c>
      <c r="Q30" s="38">
        <f t="shared" si="4"/>
        <v>163</v>
      </c>
      <c r="R30" s="39">
        <f t="shared" si="5"/>
        <v>495</v>
      </c>
      <c r="S30" s="41">
        <v>22095</v>
      </c>
    </row>
    <row r="31" spans="1:19" ht="15" customHeight="1" x14ac:dyDescent="0.25">
      <c r="A31" s="2" t="s">
        <v>73</v>
      </c>
      <c r="B31" s="33" t="s">
        <v>57</v>
      </c>
      <c r="C31" s="21" t="s">
        <v>58</v>
      </c>
      <c r="D31" s="36">
        <f t="shared" si="0"/>
        <v>334</v>
      </c>
      <c r="E31" s="36">
        <f t="shared" si="1"/>
        <v>161</v>
      </c>
      <c r="F31" s="37">
        <f t="shared" si="2"/>
        <v>495</v>
      </c>
      <c r="G31" s="36">
        <v>11</v>
      </c>
      <c r="H31" s="44">
        <v>76</v>
      </c>
      <c r="I31" s="44">
        <v>91</v>
      </c>
      <c r="J31" s="44">
        <v>81</v>
      </c>
      <c r="K31" s="44">
        <v>86</v>
      </c>
      <c r="L31" s="38">
        <f t="shared" si="3"/>
        <v>334</v>
      </c>
      <c r="M31" s="44">
        <v>26</v>
      </c>
      <c r="N31" s="44">
        <v>36</v>
      </c>
      <c r="O31" s="44">
        <v>54</v>
      </c>
      <c r="P31" s="44">
        <v>45</v>
      </c>
      <c r="Q31" s="38">
        <f t="shared" si="4"/>
        <v>161</v>
      </c>
      <c r="R31" s="39">
        <f t="shared" si="5"/>
        <v>495</v>
      </c>
      <c r="S31" s="41">
        <v>19748</v>
      </c>
    </row>
    <row r="32" spans="1:19" ht="15" customHeight="1" x14ac:dyDescent="0.25">
      <c r="A32" s="2" t="s">
        <v>74</v>
      </c>
      <c r="B32" s="33" t="s">
        <v>88</v>
      </c>
      <c r="C32" s="21" t="s">
        <v>77</v>
      </c>
      <c r="D32" s="36">
        <f t="shared" si="0"/>
        <v>356</v>
      </c>
      <c r="E32" s="36">
        <f t="shared" si="1"/>
        <v>138</v>
      </c>
      <c r="F32" s="37">
        <f t="shared" si="2"/>
        <v>494</v>
      </c>
      <c r="G32" s="36">
        <v>11</v>
      </c>
      <c r="H32" s="44">
        <v>82</v>
      </c>
      <c r="I32" s="44">
        <v>93</v>
      </c>
      <c r="J32" s="44">
        <v>85</v>
      </c>
      <c r="K32" s="44">
        <v>96</v>
      </c>
      <c r="L32" s="38">
        <f t="shared" si="3"/>
        <v>356</v>
      </c>
      <c r="M32" s="44">
        <v>32</v>
      </c>
      <c r="N32" s="44">
        <v>36</v>
      </c>
      <c r="O32" s="44">
        <v>26</v>
      </c>
      <c r="P32" s="44">
        <v>44</v>
      </c>
      <c r="Q32" s="38">
        <f t="shared" si="4"/>
        <v>138</v>
      </c>
      <c r="R32" s="39">
        <f t="shared" si="5"/>
        <v>494</v>
      </c>
      <c r="S32" s="41">
        <v>22119</v>
      </c>
    </row>
    <row r="33" spans="1:19" ht="15" customHeight="1" x14ac:dyDescent="0.25">
      <c r="A33" s="2" t="s">
        <v>75</v>
      </c>
      <c r="B33" s="33" t="s">
        <v>91</v>
      </c>
      <c r="C33" s="21" t="s">
        <v>77</v>
      </c>
      <c r="D33" s="36">
        <f t="shared" si="0"/>
        <v>343</v>
      </c>
      <c r="E33" s="36">
        <f t="shared" si="1"/>
        <v>149</v>
      </c>
      <c r="F33" s="37">
        <f t="shared" si="2"/>
        <v>492</v>
      </c>
      <c r="G33" s="36">
        <v>6</v>
      </c>
      <c r="H33" s="44">
        <v>84</v>
      </c>
      <c r="I33" s="44">
        <v>82</v>
      </c>
      <c r="J33" s="44">
        <v>90</v>
      </c>
      <c r="K33" s="44">
        <v>87</v>
      </c>
      <c r="L33" s="38">
        <f t="shared" si="3"/>
        <v>343</v>
      </c>
      <c r="M33" s="44">
        <v>34</v>
      </c>
      <c r="N33" s="44">
        <v>36</v>
      </c>
      <c r="O33" s="44">
        <v>45</v>
      </c>
      <c r="P33" s="44">
        <v>34</v>
      </c>
      <c r="Q33" s="38">
        <f t="shared" si="4"/>
        <v>149</v>
      </c>
      <c r="R33" s="39">
        <f t="shared" si="5"/>
        <v>492</v>
      </c>
      <c r="S33" s="41">
        <v>20338</v>
      </c>
    </row>
    <row r="34" spans="1:19" ht="15" customHeight="1" x14ac:dyDescent="0.25">
      <c r="A34" s="2" t="s">
        <v>84</v>
      </c>
      <c r="B34" s="33" t="s">
        <v>106</v>
      </c>
      <c r="C34" s="21" t="s">
        <v>77</v>
      </c>
      <c r="D34" s="36">
        <f t="shared" si="0"/>
        <v>325</v>
      </c>
      <c r="E34" s="36">
        <f t="shared" si="1"/>
        <v>150</v>
      </c>
      <c r="F34" s="37">
        <f t="shared" si="2"/>
        <v>475</v>
      </c>
      <c r="G34" s="36">
        <v>7</v>
      </c>
      <c r="H34" s="44">
        <v>76</v>
      </c>
      <c r="I34" s="44">
        <v>82</v>
      </c>
      <c r="J34" s="44">
        <v>86</v>
      </c>
      <c r="K34" s="44">
        <v>81</v>
      </c>
      <c r="L34" s="38">
        <f t="shared" si="3"/>
        <v>325</v>
      </c>
      <c r="M34" s="44">
        <v>33</v>
      </c>
      <c r="N34" s="44">
        <v>45</v>
      </c>
      <c r="O34" s="44">
        <v>22</v>
      </c>
      <c r="P34" s="44">
        <v>50</v>
      </c>
      <c r="Q34" s="38">
        <f t="shared" si="4"/>
        <v>150</v>
      </c>
      <c r="R34" s="39">
        <f t="shared" si="5"/>
        <v>475</v>
      </c>
      <c r="S34" s="40">
        <v>19752</v>
      </c>
    </row>
    <row r="35" spans="1:19" ht="15" customHeight="1" x14ac:dyDescent="0.25">
      <c r="A35" s="2" t="s">
        <v>85</v>
      </c>
      <c r="B35" s="33" t="s">
        <v>90</v>
      </c>
      <c r="C35" s="21" t="s">
        <v>70</v>
      </c>
      <c r="D35" s="36">
        <f t="shared" si="0"/>
        <v>351</v>
      </c>
      <c r="E35" s="36">
        <f t="shared" si="1"/>
        <v>121</v>
      </c>
      <c r="F35" s="37">
        <f t="shared" si="2"/>
        <v>472</v>
      </c>
      <c r="G35" s="36">
        <v>14</v>
      </c>
      <c r="H35" s="44">
        <v>86</v>
      </c>
      <c r="I35" s="44">
        <v>77</v>
      </c>
      <c r="J35" s="44">
        <v>98</v>
      </c>
      <c r="K35" s="44">
        <v>90</v>
      </c>
      <c r="L35" s="38">
        <f t="shared" si="3"/>
        <v>351</v>
      </c>
      <c r="M35" s="44">
        <v>17</v>
      </c>
      <c r="N35" s="44">
        <v>44</v>
      </c>
      <c r="O35" s="44">
        <v>25</v>
      </c>
      <c r="P35" s="44">
        <v>35</v>
      </c>
      <c r="Q35" s="38">
        <f t="shared" si="4"/>
        <v>121</v>
      </c>
      <c r="R35" s="39">
        <f t="shared" si="5"/>
        <v>472</v>
      </c>
      <c r="S35" s="41">
        <v>20541</v>
      </c>
    </row>
    <row r="36" spans="1:19" ht="15" customHeight="1" x14ac:dyDescent="0.25">
      <c r="A36" s="2" t="s">
        <v>86</v>
      </c>
      <c r="B36" s="33" t="s">
        <v>93</v>
      </c>
      <c r="C36" s="21" t="s">
        <v>77</v>
      </c>
      <c r="D36" s="36">
        <f t="shared" si="0"/>
        <v>337</v>
      </c>
      <c r="E36" s="36">
        <f t="shared" si="1"/>
        <v>131</v>
      </c>
      <c r="F36" s="37">
        <f t="shared" si="2"/>
        <v>468</v>
      </c>
      <c r="G36" s="36">
        <v>16</v>
      </c>
      <c r="H36" s="44">
        <v>84</v>
      </c>
      <c r="I36" s="44">
        <v>85</v>
      </c>
      <c r="J36" s="44">
        <v>78</v>
      </c>
      <c r="K36" s="44">
        <v>90</v>
      </c>
      <c r="L36" s="38">
        <f t="shared" si="3"/>
        <v>337</v>
      </c>
      <c r="M36" s="44">
        <v>25</v>
      </c>
      <c r="N36" s="44">
        <v>36</v>
      </c>
      <c r="O36" s="44">
        <v>27</v>
      </c>
      <c r="P36" s="44">
        <v>43</v>
      </c>
      <c r="Q36" s="38">
        <f t="shared" si="4"/>
        <v>131</v>
      </c>
      <c r="R36" s="39">
        <f t="shared" si="5"/>
        <v>468</v>
      </c>
      <c r="S36" s="41">
        <v>20690</v>
      </c>
    </row>
    <row r="37" spans="1:19" ht="15" customHeight="1" x14ac:dyDescent="0.25">
      <c r="A37" s="2" t="s">
        <v>87</v>
      </c>
      <c r="B37" s="33" t="s">
        <v>96</v>
      </c>
      <c r="C37" s="24" t="s">
        <v>97</v>
      </c>
      <c r="D37" s="36">
        <f t="shared" si="0"/>
        <v>344</v>
      </c>
      <c r="E37" s="36">
        <f t="shared" si="1"/>
        <v>102</v>
      </c>
      <c r="F37" s="37">
        <f t="shared" si="2"/>
        <v>446</v>
      </c>
      <c r="G37" s="36">
        <v>17</v>
      </c>
      <c r="H37" s="44">
        <v>75</v>
      </c>
      <c r="I37" s="44">
        <v>90</v>
      </c>
      <c r="J37" s="44">
        <v>82</v>
      </c>
      <c r="K37" s="44">
        <v>97</v>
      </c>
      <c r="L37" s="38">
        <f t="shared" si="3"/>
        <v>344</v>
      </c>
      <c r="M37" s="44">
        <v>25</v>
      </c>
      <c r="N37" s="44">
        <v>23</v>
      </c>
      <c r="O37" s="44">
        <v>27</v>
      </c>
      <c r="P37" s="44">
        <v>27</v>
      </c>
      <c r="Q37" s="38">
        <f t="shared" si="4"/>
        <v>102</v>
      </c>
      <c r="R37" s="39">
        <f t="shared" si="5"/>
        <v>446</v>
      </c>
      <c r="S37" s="40">
        <v>22044</v>
      </c>
    </row>
    <row r="38" spans="1:19" ht="15" customHeight="1" x14ac:dyDescent="0.25">
      <c r="A38" s="2" t="s">
        <v>98</v>
      </c>
      <c r="B38" s="33" t="s">
        <v>46</v>
      </c>
      <c r="C38" s="21" t="s">
        <v>23</v>
      </c>
      <c r="D38" s="36">
        <f t="shared" si="0"/>
        <v>307</v>
      </c>
      <c r="E38" s="36">
        <f t="shared" si="1"/>
        <v>98</v>
      </c>
      <c r="F38" s="37">
        <f t="shared" si="2"/>
        <v>405</v>
      </c>
      <c r="G38" s="36">
        <v>18</v>
      </c>
      <c r="H38" s="44">
        <v>75</v>
      </c>
      <c r="I38" s="44">
        <v>72</v>
      </c>
      <c r="J38" s="44">
        <v>85</v>
      </c>
      <c r="K38" s="44">
        <v>75</v>
      </c>
      <c r="L38" s="38">
        <f t="shared" si="3"/>
        <v>307</v>
      </c>
      <c r="M38" s="44">
        <v>26</v>
      </c>
      <c r="N38" s="44">
        <v>18</v>
      </c>
      <c r="O38" s="44">
        <v>29</v>
      </c>
      <c r="P38" s="44">
        <v>25</v>
      </c>
      <c r="Q38" s="38">
        <f t="shared" si="4"/>
        <v>98</v>
      </c>
      <c r="R38" s="39">
        <f t="shared" si="5"/>
        <v>405</v>
      </c>
      <c r="S38" s="40">
        <v>22547</v>
      </c>
    </row>
    <row r="39" spans="1:19" ht="15" customHeight="1" x14ac:dyDescent="0.25">
      <c r="A39" s="58"/>
      <c r="B39" s="69"/>
      <c r="C39" s="59"/>
      <c r="D39" s="60"/>
      <c r="E39" s="60"/>
      <c r="F39" s="61"/>
      <c r="G39" s="60"/>
      <c r="H39" s="62"/>
      <c r="I39" s="62"/>
      <c r="J39" s="62"/>
      <c r="K39" s="62"/>
      <c r="L39" s="63"/>
      <c r="M39" s="62"/>
      <c r="N39" s="62"/>
      <c r="O39" s="62"/>
      <c r="P39" s="62"/>
      <c r="Q39" s="63"/>
      <c r="R39" s="64"/>
      <c r="S39" s="65"/>
    </row>
    <row r="41" spans="1:19" ht="15.6" customHeight="1" x14ac:dyDescent="0.25">
      <c r="B41" s="70" t="s">
        <v>63</v>
      </c>
      <c r="C41" s="70"/>
      <c r="E41" s="70" t="s">
        <v>27</v>
      </c>
      <c r="F41" s="70"/>
    </row>
    <row r="62" spans="10:16" x14ac:dyDescent="0.25">
      <c r="J62" s="16"/>
      <c r="K62" s="16"/>
      <c r="O62" s="16"/>
      <c r="P62" s="16"/>
    </row>
  </sheetData>
  <sortState ref="B6:S38">
    <sortCondition descending="1" ref="F6:F38"/>
    <sortCondition descending="1" ref="E6:E38"/>
    <sortCondition ref="G6:G38"/>
  </sortState>
  <mergeCells count="7">
    <mergeCell ref="E41:F41"/>
    <mergeCell ref="B41:C41"/>
    <mergeCell ref="H5:K5"/>
    <mergeCell ref="M5:P5"/>
    <mergeCell ref="A1:G1"/>
    <mergeCell ref="A3:G3"/>
    <mergeCell ref="J3:R3"/>
  </mergeCells>
  <phoneticPr fontId="1" type="noConversion"/>
  <printOptions horizontalCentered="1"/>
  <pageMargins left="1.1811023622047245" right="1.1811023622047245" top="0.78740157480314965" bottom="0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zoomScale="72" zoomScaleNormal="72" workbookViewId="0">
      <selection activeCell="L32" sqref="L32"/>
    </sheetView>
  </sheetViews>
  <sheetFormatPr defaultRowHeight="15.75" x14ac:dyDescent="0.25"/>
  <cols>
    <col min="1" max="1" width="6" style="7" customWidth="1"/>
    <col min="2" max="2" width="23.83203125" style="6" customWidth="1"/>
    <col min="3" max="3" width="21.5" style="6" customWidth="1"/>
    <col min="4" max="5" width="9.33203125" style="8" customWidth="1"/>
    <col min="6" max="6" width="13.5" style="7" customWidth="1"/>
    <col min="7" max="7" width="6.6640625" style="8" customWidth="1"/>
    <col min="8" max="9" width="4.6640625" customWidth="1"/>
    <col min="10" max="11" width="4.6640625" style="1" customWidth="1"/>
    <col min="12" max="12" width="5.5" style="12" customWidth="1"/>
    <col min="13" max="14" width="4.6640625" style="12" customWidth="1"/>
    <col min="15" max="16" width="4.6640625" style="1" customWidth="1"/>
    <col min="17" max="17" width="5.5" style="12" customWidth="1"/>
    <col min="18" max="18" width="9.1640625" style="12" customWidth="1"/>
    <col min="19" max="19" width="12.83203125" style="27" customWidth="1"/>
  </cols>
  <sheetData>
    <row r="1" spans="1:19" s="9" customFormat="1" ht="15" customHeight="1" x14ac:dyDescent="0.2">
      <c r="A1" s="75" t="s">
        <v>64</v>
      </c>
      <c r="B1" s="75"/>
      <c r="C1" s="75"/>
      <c r="D1" s="75"/>
      <c r="E1" s="75"/>
      <c r="F1" s="75"/>
      <c r="G1" s="75"/>
      <c r="H1"/>
      <c r="I1"/>
      <c r="J1" s="1"/>
      <c r="K1" s="1"/>
      <c r="L1" s="12"/>
      <c r="M1" s="12"/>
      <c r="N1" s="12"/>
      <c r="O1" s="1"/>
      <c r="P1" s="1"/>
      <c r="Q1" s="12"/>
      <c r="R1" s="12"/>
      <c r="S1" s="26"/>
    </row>
    <row r="2" spans="1:19" s="18" customFormat="1" ht="6" customHeight="1" x14ac:dyDescent="0.2">
      <c r="A2" s="3"/>
      <c r="B2" s="3"/>
      <c r="C2" s="3"/>
      <c r="D2" s="10"/>
      <c r="E2" s="10"/>
      <c r="F2" s="3"/>
      <c r="G2" s="10"/>
      <c r="H2"/>
      <c r="I2"/>
      <c r="J2" s="1"/>
      <c r="K2" s="1"/>
      <c r="L2" s="12"/>
      <c r="M2" s="12"/>
      <c r="N2" s="12"/>
      <c r="O2" s="1"/>
      <c r="P2" s="1"/>
      <c r="Q2" s="12"/>
      <c r="R2" s="12"/>
      <c r="S2" s="26"/>
    </row>
    <row r="3" spans="1:19" s="5" customFormat="1" ht="15" customHeight="1" x14ac:dyDescent="0.2">
      <c r="A3" s="76" t="s">
        <v>101</v>
      </c>
      <c r="B3" s="76"/>
      <c r="C3" s="76"/>
      <c r="D3" s="76"/>
      <c r="E3" s="76"/>
      <c r="F3" s="76"/>
      <c r="G3" s="76"/>
      <c r="J3" s="77" t="s">
        <v>39</v>
      </c>
      <c r="K3" s="77"/>
      <c r="L3" s="77"/>
      <c r="M3" s="77"/>
      <c r="N3" s="77"/>
      <c r="O3" s="77"/>
      <c r="P3" s="77"/>
      <c r="Q3" s="77"/>
      <c r="R3" s="77"/>
      <c r="S3" s="26"/>
    </row>
    <row r="4" spans="1:19" s="18" customFormat="1" ht="6" customHeight="1" x14ac:dyDescent="0.2">
      <c r="A4" s="3"/>
      <c r="B4" s="3"/>
      <c r="C4" s="3"/>
      <c r="D4" s="10"/>
      <c r="E4" s="10"/>
      <c r="F4" s="3"/>
      <c r="G4" s="10"/>
      <c r="H4"/>
      <c r="I4"/>
      <c r="J4" s="1"/>
      <c r="K4" s="1"/>
      <c r="L4" s="12"/>
      <c r="M4" s="12"/>
      <c r="N4" s="12"/>
      <c r="O4" s="1"/>
      <c r="P4" s="1"/>
      <c r="Q4" s="12"/>
      <c r="R4" s="12"/>
      <c r="S4" s="26"/>
    </row>
    <row r="5" spans="1:19" s="5" customFormat="1" ht="15.95" customHeight="1" x14ac:dyDescent="0.2">
      <c r="A5" s="2" t="s">
        <v>20</v>
      </c>
      <c r="B5" s="4" t="s">
        <v>30</v>
      </c>
      <c r="C5" s="4" t="s">
        <v>31</v>
      </c>
      <c r="D5" s="11" t="s">
        <v>0</v>
      </c>
      <c r="E5" s="11" t="s">
        <v>22</v>
      </c>
      <c r="F5" s="2" t="s">
        <v>103</v>
      </c>
      <c r="G5" s="11" t="s">
        <v>21</v>
      </c>
      <c r="H5" s="66" t="s">
        <v>0</v>
      </c>
      <c r="I5" s="67"/>
      <c r="J5" s="67"/>
      <c r="K5" s="68"/>
      <c r="L5" s="13" t="s">
        <v>35</v>
      </c>
      <c r="M5" s="66" t="s">
        <v>36</v>
      </c>
      <c r="N5" s="67"/>
      <c r="O5" s="67"/>
      <c r="P5" s="68"/>
      <c r="Q5" s="13" t="s">
        <v>35</v>
      </c>
      <c r="R5" s="14" t="s">
        <v>102</v>
      </c>
      <c r="S5" s="14" t="s">
        <v>42</v>
      </c>
    </row>
    <row r="6" spans="1:19" s="17" customFormat="1" ht="15.95" customHeight="1" x14ac:dyDescent="0.25">
      <c r="A6" s="2" t="s">
        <v>1</v>
      </c>
      <c r="B6" s="33" t="s">
        <v>79</v>
      </c>
      <c r="C6" s="24" t="s">
        <v>77</v>
      </c>
      <c r="D6" s="35">
        <f t="shared" ref="D6:D26" si="0">L6</f>
        <v>366</v>
      </c>
      <c r="E6" s="36">
        <f t="shared" ref="E6:E26" si="1">Q6</f>
        <v>199</v>
      </c>
      <c r="F6" s="37">
        <f t="shared" ref="F6:F26" si="2">SUM(D6:E6)</f>
        <v>565</v>
      </c>
      <c r="G6" s="36">
        <v>1</v>
      </c>
      <c r="H6" s="44">
        <v>90</v>
      </c>
      <c r="I6" s="44">
        <v>94</v>
      </c>
      <c r="J6" s="44">
        <v>84</v>
      </c>
      <c r="K6" s="44">
        <v>98</v>
      </c>
      <c r="L6" s="38">
        <f t="shared" ref="L6:L26" si="3">SUM(H6:K6)</f>
        <v>366</v>
      </c>
      <c r="M6" s="47">
        <v>53</v>
      </c>
      <c r="N6" s="47">
        <v>59</v>
      </c>
      <c r="O6" s="44">
        <v>51</v>
      </c>
      <c r="P6" s="44">
        <v>36</v>
      </c>
      <c r="Q6" s="38">
        <f t="shared" ref="Q6:Q26" si="4">SUM(M6:P6)</f>
        <v>199</v>
      </c>
      <c r="R6" s="39">
        <f t="shared" ref="R6:R26" si="5">SUM(Q6,L6)</f>
        <v>565</v>
      </c>
      <c r="S6" s="42">
        <v>19534</v>
      </c>
    </row>
    <row r="7" spans="1:19" s="17" customFormat="1" ht="15.95" customHeight="1" x14ac:dyDescent="0.25">
      <c r="A7" s="2" t="s">
        <v>2</v>
      </c>
      <c r="B7" s="33" t="s">
        <v>115</v>
      </c>
      <c r="C7" s="24" t="s">
        <v>77</v>
      </c>
      <c r="D7" s="35">
        <f t="shared" si="0"/>
        <v>356</v>
      </c>
      <c r="E7" s="36">
        <f t="shared" si="1"/>
        <v>196</v>
      </c>
      <c r="F7" s="37">
        <f t="shared" si="2"/>
        <v>552</v>
      </c>
      <c r="G7" s="36">
        <v>2</v>
      </c>
      <c r="H7" s="44">
        <v>95</v>
      </c>
      <c r="I7" s="44">
        <v>86</v>
      </c>
      <c r="J7" s="44">
        <v>87</v>
      </c>
      <c r="K7" s="44">
        <v>88</v>
      </c>
      <c r="L7" s="38">
        <f t="shared" si="3"/>
        <v>356</v>
      </c>
      <c r="M7" s="47">
        <v>53</v>
      </c>
      <c r="N7" s="47">
        <v>45</v>
      </c>
      <c r="O7" s="44">
        <v>45</v>
      </c>
      <c r="P7" s="44">
        <v>53</v>
      </c>
      <c r="Q7" s="38">
        <f t="shared" si="4"/>
        <v>196</v>
      </c>
      <c r="R7" s="39">
        <f t="shared" si="5"/>
        <v>552</v>
      </c>
      <c r="S7" s="42">
        <v>18511</v>
      </c>
    </row>
    <row r="8" spans="1:19" ht="15.95" customHeight="1" x14ac:dyDescent="0.25">
      <c r="A8" s="2" t="s">
        <v>3</v>
      </c>
      <c r="B8" s="33" t="s">
        <v>38</v>
      </c>
      <c r="C8" s="21" t="s">
        <v>51</v>
      </c>
      <c r="D8" s="35">
        <f t="shared" si="0"/>
        <v>353</v>
      </c>
      <c r="E8" s="36">
        <f t="shared" si="1"/>
        <v>188</v>
      </c>
      <c r="F8" s="37">
        <f t="shared" si="2"/>
        <v>541</v>
      </c>
      <c r="G8" s="36">
        <v>3</v>
      </c>
      <c r="H8" s="44">
        <v>99</v>
      </c>
      <c r="I8" s="44">
        <v>81</v>
      </c>
      <c r="J8" s="44">
        <v>82</v>
      </c>
      <c r="K8" s="44">
        <v>91</v>
      </c>
      <c r="L8" s="38">
        <f t="shared" si="3"/>
        <v>353</v>
      </c>
      <c r="M8" s="47">
        <v>39</v>
      </c>
      <c r="N8" s="47">
        <v>54</v>
      </c>
      <c r="O8" s="44">
        <v>50</v>
      </c>
      <c r="P8" s="44">
        <v>45</v>
      </c>
      <c r="Q8" s="38">
        <f t="shared" si="4"/>
        <v>188</v>
      </c>
      <c r="R8" s="39">
        <f t="shared" si="5"/>
        <v>541</v>
      </c>
      <c r="S8" s="42">
        <v>18295</v>
      </c>
    </row>
    <row r="9" spans="1:19" ht="15.95" customHeight="1" x14ac:dyDescent="0.25">
      <c r="A9" s="2" t="s">
        <v>4</v>
      </c>
      <c r="B9" s="33" t="s">
        <v>67</v>
      </c>
      <c r="C9" s="24" t="s">
        <v>68</v>
      </c>
      <c r="D9" s="35">
        <f t="shared" si="0"/>
        <v>372</v>
      </c>
      <c r="E9" s="36">
        <f t="shared" si="1"/>
        <v>158</v>
      </c>
      <c r="F9" s="37">
        <f t="shared" si="2"/>
        <v>530</v>
      </c>
      <c r="G9" s="36">
        <v>6</v>
      </c>
      <c r="H9" s="44">
        <v>85</v>
      </c>
      <c r="I9" s="44">
        <v>88</v>
      </c>
      <c r="J9" s="44">
        <v>95</v>
      </c>
      <c r="K9" s="44">
        <v>104</v>
      </c>
      <c r="L9" s="38">
        <f t="shared" si="3"/>
        <v>372</v>
      </c>
      <c r="M9" s="47">
        <v>45</v>
      </c>
      <c r="N9" s="47">
        <v>44</v>
      </c>
      <c r="O9" s="44">
        <v>34</v>
      </c>
      <c r="P9" s="44">
        <v>35</v>
      </c>
      <c r="Q9" s="38">
        <f t="shared" si="4"/>
        <v>158</v>
      </c>
      <c r="R9" s="39">
        <f t="shared" si="5"/>
        <v>530</v>
      </c>
      <c r="S9" s="42">
        <v>19315</v>
      </c>
    </row>
    <row r="10" spans="1:19" ht="15.95" customHeight="1" x14ac:dyDescent="0.25">
      <c r="A10" s="2" t="s">
        <v>5</v>
      </c>
      <c r="B10" s="33" t="s">
        <v>24</v>
      </c>
      <c r="C10" s="21" t="s">
        <v>51</v>
      </c>
      <c r="D10" s="35">
        <f t="shared" si="0"/>
        <v>356</v>
      </c>
      <c r="E10" s="36">
        <f t="shared" si="1"/>
        <v>162</v>
      </c>
      <c r="F10" s="37">
        <f t="shared" si="2"/>
        <v>518</v>
      </c>
      <c r="G10" s="36">
        <v>2</v>
      </c>
      <c r="H10" s="44">
        <v>99</v>
      </c>
      <c r="I10" s="44">
        <v>88</v>
      </c>
      <c r="J10" s="44">
        <v>82</v>
      </c>
      <c r="K10" s="44">
        <v>87</v>
      </c>
      <c r="L10" s="38">
        <f t="shared" si="3"/>
        <v>356</v>
      </c>
      <c r="M10" s="47">
        <v>52</v>
      </c>
      <c r="N10" s="47">
        <v>27</v>
      </c>
      <c r="O10" s="44">
        <v>48</v>
      </c>
      <c r="P10" s="44">
        <v>35</v>
      </c>
      <c r="Q10" s="38">
        <f t="shared" si="4"/>
        <v>162</v>
      </c>
      <c r="R10" s="39">
        <f t="shared" si="5"/>
        <v>518</v>
      </c>
      <c r="S10" s="42">
        <v>17674</v>
      </c>
    </row>
    <row r="11" spans="1:19" ht="15.95" customHeight="1" x14ac:dyDescent="0.25">
      <c r="A11" s="2" t="s">
        <v>6</v>
      </c>
      <c r="B11" s="33" t="s">
        <v>28</v>
      </c>
      <c r="C11" s="21" t="s">
        <v>29</v>
      </c>
      <c r="D11" s="35">
        <f t="shared" si="0"/>
        <v>354</v>
      </c>
      <c r="E11" s="36">
        <f t="shared" si="1"/>
        <v>160</v>
      </c>
      <c r="F11" s="37">
        <f t="shared" si="2"/>
        <v>514</v>
      </c>
      <c r="G11" s="36">
        <v>8</v>
      </c>
      <c r="H11" s="44">
        <v>88</v>
      </c>
      <c r="I11" s="44">
        <v>80</v>
      </c>
      <c r="J11" s="44">
        <v>95</v>
      </c>
      <c r="K11" s="44">
        <v>91</v>
      </c>
      <c r="L11" s="38">
        <f t="shared" si="3"/>
        <v>354</v>
      </c>
      <c r="M11" s="47">
        <v>52</v>
      </c>
      <c r="N11" s="47">
        <v>31</v>
      </c>
      <c r="O11" s="44">
        <v>42</v>
      </c>
      <c r="P11" s="44">
        <v>35</v>
      </c>
      <c r="Q11" s="38">
        <f t="shared" si="4"/>
        <v>160</v>
      </c>
      <c r="R11" s="39">
        <f t="shared" si="5"/>
        <v>514</v>
      </c>
      <c r="S11" s="42">
        <v>16655</v>
      </c>
    </row>
    <row r="12" spans="1:19" ht="15.95" customHeight="1" x14ac:dyDescent="0.2">
      <c r="A12" s="2" t="s">
        <v>7</v>
      </c>
      <c r="B12" s="33" t="s">
        <v>32</v>
      </c>
      <c r="C12" s="21" t="s">
        <v>55</v>
      </c>
      <c r="D12" s="35">
        <f t="shared" si="0"/>
        <v>354</v>
      </c>
      <c r="E12" s="36">
        <f t="shared" si="1"/>
        <v>156</v>
      </c>
      <c r="F12" s="37">
        <f t="shared" si="2"/>
        <v>510</v>
      </c>
      <c r="G12" s="36">
        <v>4</v>
      </c>
      <c r="H12" s="44">
        <v>90</v>
      </c>
      <c r="I12" s="44">
        <v>88</v>
      </c>
      <c r="J12" s="44">
        <v>98</v>
      </c>
      <c r="K12" s="44">
        <v>78</v>
      </c>
      <c r="L12" s="38">
        <f t="shared" si="3"/>
        <v>354</v>
      </c>
      <c r="M12" s="47">
        <v>41</v>
      </c>
      <c r="N12" s="47">
        <v>35</v>
      </c>
      <c r="O12" s="44">
        <v>44</v>
      </c>
      <c r="P12" s="44">
        <v>36</v>
      </c>
      <c r="Q12" s="38">
        <f t="shared" si="4"/>
        <v>156</v>
      </c>
      <c r="R12" s="39">
        <f t="shared" si="5"/>
        <v>510</v>
      </c>
      <c r="S12" s="52">
        <v>18651</v>
      </c>
    </row>
    <row r="13" spans="1:19" ht="15.95" customHeight="1" x14ac:dyDescent="0.25">
      <c r="A13" s="2" t="s">
        <v>8</v>
      </c>
      <c r="B13" s="33" t="s">
        <v>49</v>
      </c>
      <c r="C13" s="21" t="s">
        <v>26</v>
      </c>
      <c r="D13" s="35">
        <f t="shared" si="0"/>
        <v>350</v>
      </c>
      <c r="E13" s="36">
        <f t="shared" si="1"/>
        <v>159</v>
      </c>
      <c r="F13" s="37">
        <f t="shared" si="2"/>
        <v>509</v>
      </c>
      <c r="G13" s="36">
        <v>7</v>
      </c>
      <c r="H13" s="44">
        <v>85</v>
      </c>
      <c r="I13" s="44">
        <v>92</v>
      </c>
      <c r="J13" s="44">
        <v>86</v>
      </c>
      <c r="K13" s="44">
        <v>87</v>
      </c>
      <c r="L13" s="38">
        <f t="shared" si="3"/>
        <v>350</v>
      </c>
      <c r="M13" s="47">
        <v>44</v>
      </c>
      <c r="N13" s="47">
        <v>44</v>
      </c>
      <c r="O13" s="44">
        <v>35</v>
      </c>
      <c r="P13" s="44">
        <v>36</v>
      </c>
      <c r="Q13" s="38">
        <f t="shared" si="4"/>
        <v>159</v>
      </c>
      <c r="R13" s="39">
        <f t="shared" si="5"/>
        <v>509</v>
      </c>
      <c r="S13" s="42">
        <v>18597</v>
      </c>
    </row>
    <row r="14" spans="1:19" ht="15.95" customHeight="1" x14ac:dyDescent="0.25">
      <c r="A14" s="2" t="s">
        <v>9</v>
      </c>
      <c r="B14" s="33" t="s">
        <v>80</v>
      </c>
      <c r="C14" s="24" t="s">
        <v>81</v>
      </c>
      <c r="D14" s="35">
        <f t="shared" si="0"/>
        <v>361</v>
      </c>
      <c r="E14" s="36">
        <f t="shared" si="1"/>
        <v>148</v>
      </c>
      <c r="F14" s="37">
        <f t="shared" si="2"/>
        <v>509</v>
      </c>
      <c r="G14" s="36">
        <v>10</v>
      </c>
      <c r="H14" s="44">
        <v>89</v>
      </c>
      <c r="I14" s="44">
        <v>88</v>
      </c>
      <c r="J14" s="44">
        <v>94</v>
      </c>
      <c r="K14" s="44">
        <v>90</v>
      </c>
      <c r="L14" s="38">
        <f t="shared" si="3"/>
        <v>361</v>
      </c>
      <c r="M14" s="47">
        <v>26</v>
      </c>
      <c r="N14" s="47">
        <v>43</v>
      </c>
      <c r="O14" s="44">
        <v>27</v>
      </c>
      <c r="P14" s="44">
        <v>52</v>
      </c>
      <c r="Q14" s="38">
        <f t="shared" si="4"/>
        <v>148</v>
      </c>
      <c r="R14" s="39">
        <f t="shared" si="5"/>
        <v>509</v>
      </c>
      <c r="S14" s="42">
        <v>17537</v>
      </c>
    </row>
    <row r="15" spans="1:19" ht="15.95" customHeight="1" x14ac:dyDescent="0.25">
      <c r="A15" s="2" t="s">
        <v>10</v>
      </c>
      <c r="B15" s="33" t="s">
        <v>44</v>
      </c>
      <c r="C15" s="21" t="s">
        <v>26</v>
      </c>
      <c r="D15" s="35">
        <f t="shared" si="0"/>
        <v>348</v>
      </c>
      <c r="E15" s="36">
        <f t="shared" si="1"/>
        <v>158</v>
      </c>
      <c r="F15" s="37">
        <f t="shared" si="2"/>
        <v>506</v>
      </c>
      <c r="G15" s="36">
        <v>15</v>
      </c>
      <c r="H15" s="44">
        <v>89</v>
      </c>
      <c r="I15" s="44">
        <v>80</v>
      </c>
      <c r="J15" s="44">
        <v>90</v>
      </c>
      <c r="K15" s="44">
        <v>89</v>
      </c>
      <c r="L15" s="38">
        <f t="shared" si="3"/>
        <v>348</v>
      </c>
      <c r="M15" s="47">
        <v>25</v>
      </c>
      <c r="N15" s="47">
        <v>44</v>
      </c>
      <c r="O15" s="44">
        <v>45</v>
      </c>
      <c r="P15" s="44">
        <v>44</v>
      </c>
      <c r="Q15" s="38">
        <f t="shared" si="4"/>
        <v>158</v>
      </c>
      <c r="R15" s="39">
        <f t="shared" si="5"/>
        <v>506</v>
      </c>
      <c r="S15" s="42">
        <v>17116</v>
      </c>
    </row>
    <row r="16" spans="1:19" ht="15.95" customHeight="1" x14ac:dyDescent="0.25">
      <c r="A16" s="2" t="s">
        <v>11</v>
      </c>
      <c r="B16" s="33" t="s">
        <v>69</v>
      </c>
      <c r="C16" s="24" t="s">
        <v>70</v>
      </c>
      <c r="D16" s="35">
        <f t="shared" si="0"/>
        <v>348</v>
      </c>
      <c r="E16" s="36">
        <f t="shared" si="1"/>
        <v>156</v>
      </c>
      <c r="F16" s="37">
        <f t="shared" si="2"/>
        <v>504</v>
      </c>
      <c r="G16" s="36">
        <v>2</v>
      </c>
      <c r="H16" s="44">
        <v>98</v>
      </c>
      <c r="I16" s="44">
        <v>83</v>
      </c>
      <c r="J16" s="44">
        <v>81</v>
      </c>
      <c r="K16" s="44">
        <v>86</v>
      </c>
      <c r="L16" s="38">
        <f t="shared" si="3"/>
        <v>348</v>
      </c>
      <c r="M16" s="47">
        <v>45</v>
      </c>
      <c r="N16" s="47">
        <v>41</v>
      </c>
      <c r="O16" s="44">
        <v>43</v>
      </c>
      <c r="P16" s="44">
        <v>27</v>
      </c>
      <c r="Q16" s="38">
        <f t="shared" si="4"/>
        <v>156</v>
      </c>
      <c r="R16" s="39">
        <f t="shared" si="5"/>
        <v>504</v>
      </c>
      <c r="S16" s="42">
        <v>19048</v>
      </c>
    </row>
    <row r="17" spans="1:19" ht="15.95" customHeight="1" x14ac:dyDescent="0.25">
      <c r="A17" s="2" t="s">
        <v>12</v>
      </c>
      <c r="B17" s="33" t="s">
        <v>76</v>
      </c>
      <c r="C17" s="24" t="s">
        <v>77</v>
      </c>
      <c r="D17" s="35">
        <f t="shared" si="0"/>
        <v>362</v>
      </c>
      <c r="E17" s="36">
        <f t="shared" si="1"/>
        <v>142</v>
      </c>
      <c r="F17" s="37">
        <f t="shared" si="2"/>
        <v>504</v>
      </c>
      <c r="G17" s="36">
        <v>8</v>
      </c>
      <c r="H17" s="44">
        <v>94</v>
      </c>
      <c r="I17" s="44">
        <v>84</v>
      </c>
      <c r="J17" s="44">
        <v>89</v>
      </c>
      <c r="K17" s="44">
        <v>95</v>
      </c>
      <c r="L17" s="38">
        <f t="shared" si="3"/>
        <v>362</v>
      </c>
      <c r="M17" s="47">
        <v>27</v>
      </c>
      <c r="N17" s="47">
        <v>36</v>
      </c>
      <c r="O17" s="44">
        <v>34</v>
      </c>
      <c r="P17" s="44">
        <v>45</v>
      </c>
      <c r="Q17" s="38">
        <f t="shared" si="4"/>
        <v>142</v>
      </c>
      <c r="R17" s="39">
        <f t="shared" si="5"/>
        <v>504</v>
      </c>
      <c r="S17" s="42" t="s">
        <v>114</v>
      </c>
    </row>
    <row r="18" spans="1:19" ht="15.95" customHeight="1" x14ac:dyDescent="0.25">
      <c r="A18" s="2" t="s">
        <v>13</v>
      </c>
      <c r="B18" s="33" t="s">
        <v>82</v>
      </c>
      <c r="C18" s="24" t="s">
        <v>81</v>
      </c>
      <c r="D18" s="35">
        <f t="shared" si="0"/>
        <v>343</v>
      </c>
      <c r="E18" s="36">
        <f t="shared" si="1"/>
        <v>156</v>
      </c>
      <c r="F18" s="37">
        <f t="shared" si="2"/>
        <v>499</v>
      </c>
      <c r="G18" s="36">
        <v>13</v>
      </c>
      <c r="H18" s="44">
        <v>80</v>
      </c>
      <c r="I18" s="44">
        <v>83</v>
      </c>
      <c r="J18" s="44">
        <v>92</v>
      </c>
      <c r="K18" s="44">
        <v>88</v>
      </c>
      <c r="L18" s="38">
        <f t="shared" si="3"/>
        <v>343</v>
      </c>
      <c r="M18" s="47">
        <v>27</v>
      </c>
      <c r="N18" s="47">
        <v>43</v>
      </c>
      <c r="O18" s="44">
        <v>53</v>
      </c>
      <c r="P18" s="44">
        <v>33</v>
      </c>
      <c r="Q18" s="38">
        <f t="shared" si="4"/>
        <v>156</v>
      </c>
      <c r="R18" s="39">
        <f t="shared" si="5"/>
        <v>499</v>
      </c>
      <c r="S18" s="42">
        <v>19139</v>
      </c>
    </row>
    <row r="19" spans="1:19" ht="15.95" customHeight="1" x14ac:dyDescent="0.25">
      <c r="A19" s="2" t="s">
        <v>14</v>
      </c>
      <c r="B19" s="33" t="s">
        <v>52</v>
      </c>
      <c r="C19" s="21" t="s">
        <v>26</v>
      </c>
      <c r="D19" s="35">
        <f t="shared" si="0"/>
        <v>335</v>
      </c>
      <c r="E19" s="36">
        <f t="shared" si="1"/>
        <v>155</v>
      </c>
      <c r="F19" s="37">
        <f t="shared" si="2"/>
        <v>490</v>
      </c>
      <c r="G19" s="36">
        <v>12</v>
      </c>
      <c r="H19" s="44">
        <v>83</v>
      </c>
      <c r="I19" s="44">
        <v>92</v>
      </c>
      <c r="J19" s="44">
        <v>82</v>
      </c>
      <c r="K19" s="44">
        <v>78</v>
      </c>
      <c r="L19" s="38">
        <f t="shared" si="3"/>
        <v>335</v>
      </c>
      <c r="M19" s="47">
        <v>36</v>
      </c>
      <c r="N19" s="47">
        <v>42</v>
      </c>
      <c r="O19" s="44">
        <v>45</v>
      </c>
      <c r="P19" s="44">
        <v>32</v>
      </c>
      <c r="Q19" s="38">
        <f t="shared" si="4"/>
        <v>155</v>
      </c>
      <c r="R19" s="39">
        <f t="shared" si="5"/>
        <v>490</v>
      </c>
      <c r="S19" s="42">
        <v>17282</v>
      </c>
    </row>
    <row r="20" spans="1:19" ht="15.95" customHeight="1" x14ac:dyDescent="0.2">
      <c r="A20" s="2" t="s">
        <v>15</v>
      </c>
      <c r="B20" s="33" t="s">
        <v>25</v>
      </c>
      <c r="C20" s="21" t="s">
        <v>51</v>
      </c>
      <c r="D20" s="35">
        <f t="shared" si="0"/>
        <v>351</v>
      </c>
      <c r="E20" s="36">
        <f t="shared" si="1"/>
        <v>133</v>
      </c>
      <c r="F20" s="37">
        <f t="shared" si="2"/>
        <v>484</v>
      </c>
      <c r="G20" s="36">
        <v>8</v>
      </c>
      <c r="H20" s="44">
        <v>92</v>
      </c>
      <c r="I20" s="44">
        <v>81</v>
      </c>
      <c r="J20" s="44">
        <v>92</v>
      </c>
      <c r="K20" s="44">
        <v>86</v>
      </c>
      <c r="L20" s="38">
        <f t="shared" si="3"/>
        <v>351</v>
      </c>
      <c r="M20" s="47">
        <v>36</v>
      </c>
      <c r="N20" s="47">
        <v>24</v>
      </c>
      <c r="O20" s="44">
        <v>34</v>
      </c>
      <c r="P20" s="44">
        <v>39</v>
      </c>
      <c r="Q20" s="38">
        <f t="shared" si="4"/>
        <v>133</v>
      </c>
      <c r="R20" s="39">
        <f t="shared" si="5"/>
        <v>484</v>
      </c>
      <c r="S20" s="52">
        <v>15435</v>
      </c>
    </row>
    <row r="21" spans="1:19" ht="15.95" customHeight="1" x14ac:dyDescent="0.25">
      <c r="A21" s="2" t="s">
        <v>16</v>
      </c>
      <c r="B21" s="33" t="s">
        <v>61</v>
      </c>
      <c r="C21" s="21" t="s">
        <v>29</v>
      </c>
      <c r="D21" s="35">
        <f t="shared" si="0"/>
        <v>349</v>
      </c>
      <c r="E21" s="36">
        <f t="shared" si="1"/>
        <v>129</v>
      </c>
      <c r="F21" s="37">
        <f t="shared" si="2"/>
        <v>478</v>
      </c>
      <c r="G21" s="36">
        <v>7</v>
      </c>
      <c r="H21" s="44">
        <v>95</v>
      </c>
      <c r="I21" s="44">
        <v>87</v>
      </c>
      <c r="J21" s="44">
        <v>90</v>
      </c>
      <c r="K21" s="44">
        <v>77</v>
      </c>
      <c r="L21" s="38">
        <f t="shared" si="3"/>
        <v>349</v>
      </c>
      <c r="M21" s="47">
        <v>26</v>
      </c>
      <c r="N21" s="47">
        <v>32</v>
      </c>
      <c r="O21" s="44">
        <v>40</v>
      </c>
      <c r="P21" s="44">
        <v>31</v>
      </c>
      <c r="Q21" s="38">
        <f t="shared" si="4"/>
        <v>129</v>
      </c>
      <c r="R21" s="39">
        <f t="shared" si="5"/>
        <v>478</v>
      </c>
      <c r="S21" s="42">
        <v>17797</v>
      </c>
    </row>
    <row r="22" spans="1:19" ht="15.95" customHeight="1" x14ac:dyDescent="0.25">
      <c r="A22" s="2" t="s">
        <v>17</v>
      </c>
      <c r="B22" s="33" t="s">
        <v>83</v>
      </c>
      <c r="C22" s="21" t="s">
        <v>29</v>
      </c>
      <c r="D22" s="35">
        <f t="shared" si="0"/>
        <v>327</v>
      </c>
      <c r="E22" s="36">
        <f t="shared" si="1"/>
        <v>144</v>
      </c>
      <c r="F22" s="37">
        <f t="shared" si="2"/>
        <v>471</v>
      </c>
      <c r="G22" s="36">
        <v>7</v>
      </c>
      <c r="H22" s="44">
        <v>74</v>
      </c>
      <c r="I22" s="44">
        <v>86</v>
      </c>
      <c r="J22" s="44">
        <v>89</v>
      </c>
      <c r="K22" s="44">
        <v>78</v>
      </c>
      <c r="L22" s="38">
        <f t="shared" si="3"/>
        <v>327</v>
      </c>
      <c r="M22" s="47">
        <v>33</v>
      </c>
      <c r="N22" s="47">
        <v>44</v>
      </c>
      <c r="O22" s="44">
        <v>32</v>
      </c>
      <c r="P22" s="44">
        <v>35</v>
      </c>
      <c r="Q22" s="38">
        <f t="shared" si="4"/>
        <v>144</v>
      </c>
      <c r="R22" s="39">
        <f t="shared" si="5"/>
        <v>471</v>
      </c>
      <c r="S22" s="42">
        <v>21416</v>
      </c>
    </row>
    <row r="23" spans="1:19" ht="15.95" customHeight="1" x14ac:dyDescent="0.25">
      <c r="A23" s="2" t="s">
        <v>18</v>
      </c>
      <c r="B23" s="33" t="s">
        <v>78</v>
      </c>
      <c r="C23" s="24" t="s">
        <v>77</v>
      </c>
      <c r="D23" s="35">
        <f t="shared" si="0"/>
        <v>332</v>
      </c>
      <c r="E23" s="36">
        <f t="shared" si="1"/>
        <v>122</v>
      </c>
      <c r="F23" s="37">
        <f t="shared" si="2"/>
        <v>454</v>
      </c>
      <c r="G23" s="36">
        <v>7</v>
      </c>
      <c r="H23" s="44">
        <v>83</v>
      </c>
      <c r="I23" s="44">
        <v>77</v>
      </c>
      <c r="J23" s="44">
        <v>89</v>
      </c>
      <c r="K23" s="44">
        <v>83</v>
      </c>
      <c r="L23" s="38">
        <f t="shared" si="3"/>
        <v>332</v>
      </c>
      <c r="M23" s="47">
        <v>23</v>
      </c>
      <c r="N23" s="47">
        <v>25</v>
      </c>
      <c r="O23" s="44">
        <v>35</v>
      </c>
      <c r="P23" s="44">
        <v>39</v>
      </c>
      <c r="Q23" s="38">
        <f t="shared" si="4"/>
        <v>122</v>
      </c>
      <c r="R23" s="39">
        <f t="shared" si="5"/>
        <v>454</v>
      </c>
      <c r="S23" s="42">
        <v>13148</v>
      </c>
    </row>
    <row r="24" spans="1:19" ht="15.95" customHeight="1" x14ac:dyDescent="0.25">
      <c r="A24" s="2" t="s">
        <v>19</v>
      </c>
      <c r="B24" s="33" t="s">
        <v>33</v>
      </c>
      <c r="C24" s="43" t="s">
        <v>23</v>
      </c>
      <c r="D24" s="35">
        <f t="shared" si="0"/>
        <v>316</v>
      </c>
      <c r="E24" s="36">
        <f t="shared" si="1"/>
        <v>129</v>
      </c>
      <c r="F24" s="37">
        <f t="shared" si="2"/>
        <v>445</v>
      </c>
      <c r="G24" s="36">
        <v>14</v>
      </c>
      <c r="H24" s="44">
        <v>80</v>
      </c>
      <c r="I24" s="44">
        <v>81</v>
      </c>
      <c r="J24" s="44">
        <v>63</v>
      </c>
      <c r="K24" s="44">
        <v>92</v>
      </c>
      <c r="L24" s="38">
        <f t="shared" si="3"/>
        <v>316</v>
      </c>
      <c r="M24" s="47">
        <v>36</v>
      </c>
      <c r="N24" s="47">
        <v>27</v>
      </c>
      <c r="O24" s="44">
        <v>26</v>
      </c>
      <c r="P24" s="44">
        <v>40</v>
      </c>
      <c r="Q24" s="38">
        <f t="shared" si="4"/>
        <v>129</v>
      </c>
      <c r="R24" s="39">
        <f t="shared" si="5"/>
        <v>445</v>
      </c>
      <c r="S24" s="42">
        <v>19213</v>
      </c>
    </row>
    <row r="25" spans="1:19" ht="15.95" customHeight="1" x14ac:dyDescent="0.25">
      <c r="A25" s="2" t="s">
        <v>56</v>
      </c>
      <c r="B25" s="33" t="s">
        <v>45</v>
      </c>
      <c r="C25" s="24" t="s">
        <v>23</v>
      </c>
      <c r="D25" s="35">
        <f t="shared" si="0"/>
        <v>308</v>
      </c>
      <c r="E25" s="36">
        <f t="shared" si="1"/>
        <v>121</v>
      </c>
      <c r="F25" s="37">
        <f t="shared" si="2"/>
        <v>429</v>
      </c>
      <c r="G25" s="36">
        <v>14</v>
      </c>
      <c r="H25" s="44">
        <v>68</v>
      </c>
      <c r="I25" s="44">
        <v>82</v>
      </c>
      <c r="J25" s="44">
        <v>83</v>
      </c>
      <c r="K25" s="44">
        <v>75</v>
      </c>
      <c r="L25" s="38">
        <f t="shared" si="3"/>
        <v>308</v>
      </c>
      <c r="M25" s="47">
        <v>27</v>
      </c>
      <c r="N25" s="47">
        <v>33</v>
      </c>
      <c r="O25" s="44">
        <v>36</v>
      </c>
      <c r="P25" s="44">
        <v>25</v>
      </c>
      <c r="Q25" s="38">
        <f t="shared" si="4"/>
        <v>121</v>
      </c>
      <c r="R25" s="39">
        <f t="shared" si="5"/>
        <v>429</v>
      </c>
      <c r="S25" s="42">
        <v>19314</v>
      </c>
    </row>
    <row r="26" spans="1:19" ht="15.95" customHeight="1" x14ac:dyDescent="0.25">
      <c r="A26" s="2" t="s">
        <v>60</v>
      </c>
      <c r="B26" s="33" t="s">
        <v>34</v>
      </c>
      <c r="C26" s="21" t="s">
        <v>23</v>
      </c>
      <c r="D26" s="35">
        <f t="shared" si="0"/>
        <v>311</v>
      </c>
      <c r="E26" s="36">
        <f t="shared" si="1"/>
        <v>87</v>
      </c>
      <c r="F26" s="37">
        <f t="shared" si="2"/>
        <v>398</v>
      </c>
      <c r="G26" s="36">
        <v>22</v>
      </c>
      <c r="H26" s="44">
        <v>75</v>
      </c>
      <c r="I26" s="44">
        <v>78</v>
      </c>
      <c r="J26" s="44">
        <v>88</v>
      </c>
      <c r="K26" s="44">
        <v>70</v>
      </c>
      <c r="L26" s="38">
        <f t="shared" si="3"/>
        <v>311</v>
      </c>
      <c r="M26" s="47">
        <v>17</v>
      </c>
      <c r="N26" s="47">
        <v>18</v>
      </c>
      <c r="O26" s="44">
        <v>27</v>
      </c>
      <c r="P26" s="44">
        <v>25</v>
      </c>
      <c r="Q26" s="38">
        <f t="shared" si="4"/>
        <v>87</v>
      </c>
      <c r="R26" s="39">
        <f t="shared" si="5"/>
        <v>398</v>
      </c>
      <c r="S26" s="42">
        <v>19143</v>
      </c>
    </row>
    <row r="27" spans="1:19" x14ac:dyDescent="0.25">
      <c r="B27" s="19"/>
    </row>
    <row r="28" spans="1:19" ht="15.6" customHeight="1" x14ac:dyDescent="0.25">
      <c r="B28" s="70" t="s">
        <v>63</v>
      </c>
      <c r="C28" s="70"/>
      <c r="J28" s="78"/>
      <c r="K28" s="78"/>
      <c r="O28" s="78"/>
      <c r="P28" s="78"/>
      <c r="R28" s="15"/>
    </row>
    <row r="29" spans="1:19" x14ac:dyDescent="0.25">
      <c r="E29" s="70" t="s">
        <v>27</v>
      </c>
      <c r="F29" s="70"/>
    </row>
    <row r="47" spans="10:16" x14ac:dyDescent="0.25">
      <c r="J47" s="16"/>
      <c r="K47" s="16"/>
      <c r="O47" s="16"/>
      <c r="P47" s="16"/>
    </row>
    <row r="66" spans="10:16" x14ac:dyDescent="0.25">
      <c r="J66" s="16"/>
      <c r="K66" s="16"/>
      <c r="O66" s="16"/>
      <c r="P66" s="16"/>
    </row>
    <row r="90" spans="10:16" x14ac:dyDescent="0.25">
      <c r="J90" s="16"/>
      <c r="K90" s="16"/>
      <c r="O90" s="16"/>
      <c r="P90" s="16"/>
    </row>
  </sheetData>
  <sortState ref="B6:S26">
    <sortCondition descending="1" ref="F6:F26"/>
    <sortCondition descending="1" ref="E6:E26"/>
    <sortCondition ref="G6:G26"/>
  </sortState>
  <mergeCells count="7">
    <mergeCell ref="B28:C28"/>
    <mergeCell ref="J28:K28"/>
    <mergeCell ref="O28:P28"/>
    <mergeCell ref="E29:F29"/>
    <mergeCell ref="A1:G1"/>
    <mergeCell ref="A3:G3"/>
    <mergeCell ref="J3:R3"/>
  </mergeCells>
  <phoneticPr fontId="1" type="noConversion"/>
  <printOptions horizontalCentered="1"/>
  <pageMargins left="1.1811023622047245" right="1.1811023622047245" top="0.78740157480314965" bottom="0.19685039370078741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zoomScale="83" zoomScaleNormal="83" workbookViewId="0">
      <selection activeCell="U39" sqref="U39:U41"/>
    </sheetView>
  </sheetViews>
  <sheetFormatPr defaultRowHeight="15.75" x14ac:dyDescent="0.25"/>
  <cols>
    <col min="1" max="1" width="6" style="7" customWidth="1"/>
    <col min="2" max="2" width="20.6640625" style="46" customWidth="1"/>
    <col min="3" max="3" width="18.6640625" style="46" customWidth="1"/>
    <col min="4" max="4" width="10.6640625" style="7" customWidth="1"/>
    <col min="5" max="5" width="7.6640625" style="8" customWidth="1"/>
    <col min="6" max="6" width="9" style="27"/>
    <col min="7" max="7" width="6" style="7" customWidth="1"/>
    <col min="8" max="8" width="20.6640625" style="19" customWidth="1"/>
    <col min="9" max="9" width="20.5" style="25" customWidth="1"/>
    <col min="10" max="10" width="10.6640625" style="7" customWidth="1"/>
    <col min="11" max="11" width="7.6640625" style="8" customWidth="1"/>
    <col min="12" max="12" width="9" style="27"/>
  </cols>
  <sheetData>
    <row r="1" spans="1:12" s="51" customFormat="1" ht="18.75" x14ac:dyDescent="0.3">
      <c r="A1" s="79" t="s">
        <v>122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7.9" customHeight="1" x14ac:dyDescent="0.25">
      <c r="A2" s="45"/>
      <c r="B2" s="45"/>
      <c r="C2" s="45"/>
      <c r="D2" s="45"/>
      <c r="E2" s="10"/>
      <c r="G2" s="45"/>
      <c r="H2" s="45"/>
      <c r="I2" s="22"/>
      <c r="J2" s="45"/>
      <c r="K2" s="10"/>
    </row>
    <row r="3" spans="1:12" ht="15.6" customHeight="1" x14ac:dyDescent="0.2">
      <c r="A3" s="80" t="s">
        <v>99</v>
      </c>
      <c r="B3" s="80"/>
      <c r="C3" s="80"/>
      <c r="D3" s="80"/>
      <c r="E3" s="80"/>
      <c r="F3" s="80"/>
      <c r="G3" s="80" t="s">
        <v>100</v>
      </c>
      <c r="H3" s="80"/>
      <c r="I3" s="80"/>
      <c r="J3" s="80"/>
      <c r="K3" s="80"/>
      <c r="L3" s="80"/>
    </row>
    <row r="4" spans="1:12" ht="7.9" customHeight="1" x14ac:dyDescent="0.25">
      <c r="A4" s="45"/>
      <c r="B4" s="45"/>
      <c r="C4" s="45"/>
      <c r="D4" s="45"/>
      <c r="E4" s="10"/>
      <c r="G4" s="45"/>
      <c r="H4" s="45"/>
      <c r="I4" s="22"/>
      <c r="J4" s="45"/>
      <c r="K4" s="10"/>
    </row>
    <row r="5" spans="1:12" ht="16.149999999999999" customHeight="1" x14ac:dyDescent="0.25">
      <c r="A5" s="2" t="s">
        <v>20</v>
      </c>
      <c r="B5" s="4" t="s">
        <v>30</v>
      </c>
      <c r="C5" s="4" t="s">
        <v>31</v>
      </c>
      <c r="D5" s="2" t="s">
        <v>102</v>
      </c>
      <c r="E5" s="11" t="s">
        <v>21</v>
      </c>
      <c r="F5" s="26"/>
      <c r="G5" s="30" t="s">
        <v>20</v>
      </c>
      <c r="H5" s="31" t="s">
        <v>30</v>
      </c>
      <c r="I5" s="32" t="s">
        <v>31</v>
      </c>
      <c r="J5" s="30" t="s">
        <v>102</v>
      </c>
      <c r="K5" s="30" t="s">
        <v>21</v>
      </c>
      <c r="L5" s="48"/>
    </row>
    <row r="6" spans="1:12" ht="16.149999999999999" customHeight="1" x14ac:dyDescent="0.2">
      <c r="A6" s="34" t="s">
        <v>1</v>
      </c>
      <c r="B6" s="33" t="str">
        <f>SzeniorokA!B6</f>
        <v>Kiricsi Sándor</v>
      </c>
      <c r="C6" s="21" t="str">
        <f>SzeniorokA!C6</f>
        <v>Szombathely</v>
      </c>
      <c r="D6" s="34">
        <f>SzeniorokA!F6</f>
        <v>565</v>
      </c>
      <c r="E6" s="21">
        <f>SzeniorokA!G6</f>
        <v>1</v>
      </c>
      <c r="F6" s="57"/>
      <c r="G6" s="34" t="s">
        <v>1</v>
      </c>
      <c r="H6" s="33" t="str">
        <f>SzeniorokB!B6</f>
        <v>Simon Károly</v>
      </c>
      <c r="I6" s="33" t="str">
        <f>SzeniorokB!C6</f>
        <v>Szombathely</v>
      </c>
      <c r="J6" s="34">
        <f>SzeniorokB!F6</f>
        <v>574</v>
      </c>
      <c r="K6" s="21">
        <f>SzeniorokB!G6</f>
        <v>7</v>
      </c>
      <c r="L6" s="56"/>
    </row>
    <row r="7" spans="1:12" ht="16.149999999999999" customHeight="1" x14ac:dyDescent="0.2">
      <c r="A7" s="34" t="s">
        <v>2</v>
      </c>
      <c r="B7" s="33" t="str">
        <f>SzeniorokA!B7</f>
        <v>Szabó István</v>
      </c>
      <c r="C7" s="21" t="str">
        <f>SzeniorokA!C7</f>
        <v>Szombathely</v>
      </c>
      <c r="D7" s="34">
        <f>SzeniorokA!F7</f>
        <v>552</v>
      </c>
      <c r="E7" s="21">
        <f>SzeniorokA!G7</f>
        <v>2</v>
      </c>
      <c r="F7" s="57"/>
      <c r="G7" s="34" t="s">
        <v>2</v>
      </c>
      <c r="H7" s="33" t="str">
        <f>SzeniorokB!B7</f>
        <v>Pámel Csaba</v>
      </c>
      <c r="I7" s="33" t="str">
        <f>SzeniorokB!C7</f>
        <v>Botfai LSC</v>
      </c>
      <c r="J7" s="34">
        <f>SzeniorokB!F7</f>
        <v>568</v>
      </c>
      <c r="K7" s="21">
        <f>SzeniorokB!G7</f>
        <v>9</v>
      </c>
      <c r="L7" s="56"/>
    </row>
    <row r="8" spans="1:12" ht="16.149999999999999" customHeight="1" x14ac:dyDescent="0.2">
      <c r="A8" s="34" t="s">
        <v>3</v>
      </c>
      <c r="B8" s="33" t="str">
        <f>SzeniorokA!B8</f>
        <v>Vidovics Zoltán</v>
      </c>
      <c r="C8" s="21" t="str">
        <f>SzeniorokA!C8</f>
        <v>Botfai LSC</v>
      </c>
      <c r="D8" s="34">
        <f>SzeniorokA!F8</f>
        <v>541</v>
      </c>
      <c r="E8" s="21">
        <f>SzeniorokA!G8</f>
        <v>3</v>
      </c>
      <c r="F8" s="57"/>
      <c r="G8" s="34" t="s">
        <v>3</v>
      </c>
      <c r="H8" s="33" t="str">
        <f>SzeniorokB!B8</f>
        <v>Szíjj László</v>
      </c>
      <c r="I8" s="33" t="str">
        <f>SzeniorokB!C8</f>
        <v>Sárvár</v>
      </c>
      <c r="J8" s="34">
        <f>SzeniorokB!F8</f>
        <v>559</v>
      </c>
      <c r="K8" s="21">
        <f>SzeniorokB!G8</f>
        <v>5</v>
      </c>
      <c r="L8" s="56"/>
    </row>
    <row r="9" spans="1:12" ht="16.149999999999999" customHeight="1" x14ac:dyDescent="0.2">
      <c r="A9" s="34" t="s">
        <v>4</v>
      </c>
      <c r="B9" s="33" t="str">
        <f>SzeniorokA!B9</f>
        <v>Baranyai Ernő</v>
      </c>
      <c r="C9" s="21" t="str">
        <f>SzeniorokA!C9</f>
        <v>Sárvár</v>
      </c>
      <c r="D9" s="34">
        <f>SzeniorokA!F9</f>
        <v>530</v>
      </c>
      <c r="E9" s="21">
        <f>SzeniorokA!G9</f>
        <v>6</v>
      </c>
      <c r="F9" s="57"/>
      <c r="G9" s="34" t="s">
        <v>4</v>
      </c>
      <c r="H9" s="33" t="str">
        <f>SzeniorokB!B9</f>
        <v>Fördős István</v>
      </c>
      <c r="I9" s="33" t="str">
        <f>SzeniorokB!C9</f>
        <v>Szombathely</v>
      </c>
      <c r="J9" s="34">
        <f>SzeniorokB!F9</f>
        <v>550</v>
      </c>
      <c r="K9" s="21">
        <f>SzeniorokB!G9</f>
        <v>2</v>
      </c>
      <c r="L9" s="56"/>
    </row>
    <row r="10" spans="1:12" ht="16.149999999999999" customHeight="1" x14ac:dyDescent="0.2">
      <c r="A10" s="34" t="s">
        <v>5</v>
      </c>
      <c r="B10" s="33" t="str">
        <f>SzeniorokA!B10</f>
        <v>Koltai László</v>
      </c>
      <c r="C10" s="21" t="str">
        <f>SzeniorokA!C10</f>
        <v>Botfai LSC</v>
      </c>
      <c r="D10" s="34">
        <f>SzeniorokA!F10</f>
        <v>518</v>
      </c>
      <c r="E10" s="21">
        <f>SzeniorokA!G10</f>
        <v>2</v>
      </c>
      <c r="F10" s="57"/>
      <c r="G10" s="34" t="s">
        <v>5</v>
      </c>
      <c r="H10" s="33" t="str">
        <f>SzeniorokB!B10</f>
        <v>Szabó Miklós</v>
      </c>
      <c r="I10" s="33" t="str">
        <f>SzeniorokB!C10</f>
        <v>Szombathely</v>
      </c>
      <c r="J10" s="34">
        <f>SzeniorokB!F10</f>
        <v>549</v>
      </c>
      <c r="K10" s="21">
        <f>SzeniorokB!G10</f>
        <v>6</v>
      </c>
      <c r="L10" s="56"/>
    </row>
    <row r="11" spans="1:12" ht="16.149999999999999" customHeight="1" x14ac:dyDescent="0.2">
      <c r="A11" s="34" t="s">
        <v>6</v>
      </c>
      <c r="B11" s="33" t="str">
        <f>SzeniorokA!B11</f>
        <v>Thirring Ernő</v>
      </c>
      <c r="C11" s="21" t="str">
        <f>SzeniorokA!C11</f>
        <v>Zalaszentgrót</v>
      </c>
      <c r="D11" s="34">
        <f>SzeniorokA!F11</f>
        <v>514</v>
      </c>
      <c r="E11" s="21">
        <f>SzeniorokA!G11</f>
        <v>8</v>
      </c>
      <c r="F11" s="57"/>
      <c r="G11" s="34" t="s">
        <v>6</v>
      </c>
      <c r="H11" s="33" t="str">
        <f>SzeniorokB!B11</f>
        <v>Paréj Vilmos</v>
      </c>
      <c r="I11" s="33" t="str">
        <f>SzeniorokB!C11</f>
        <v>Botfai LSC</v>
      </c>
      <c r="J11" s="34">
        <f>SzeniorokB!F11</f>
        <v>549</v>
      </c>
      <c r="K11" s="21">
        <f>SzeniorokB!G11</f>
        <v>6</v>
      </c>
      <c r="L11" s="56"/>
    </row>
    <row r="12" spans="1:12" ht="16.149999999999999" customHeight="1" x14ac:dyDescent="0.2">
      <c r="A12" s="34" t="s">
        <v>7</v>
      </c>
      <c r="B12" s="33" t="str">
        <f>SzeniorokA!B12</f>
        <v>Csarankó László</v>
      </c>
      <c r="C12" s="21" t="str">
        <f>SzeniorokA!C12</f>
        <v>Lauf - B TK</v>
      </c>
      <c r="D12" s="34">
        <f>SzeniorokA!F12</f>
        <v>510</v>
      </c>
      <c r="E12" s="21">
        <f>SzeniorokA!G12</f>
        <v>4</v>
      </c>
      <c r="F12" s="57"/>
      <c r="G12" s="34" t="s">
        <v>7</v>
      </c>
      <c r="H12" s="33" t="str">
        <f>SzeniorokB!B12</f>
        <v>Istiván Attila</v>
      </c>
      <c r="I12" s="33" t="str">
        <f>SzeniorokB!C12</f>
        <v>Nagykanizsa</v>
      </c>
      <c r="J12" s="34">
        <f>SzeniorokB!F12</f>
        <v>545</v>
      </c>
      <c r="K12" s="21">
        <f>SzeniorokB!G12</f>
        <v>3</v>
      </c>
      <c r="L12" s="56"/>
    </row>
    <row r="13" spans="1:12" ht="16.149999999999999" customHeight="1" x14ac:dyDescent="0.2">
      <c r="A13" s="34" t="s">
        <v>8</v>
      </c>
      <c r="B13" s="33" t="str">
        <f>SzeniorokA!B13</f>
        <v>Tóth Tibor</v>
      </c>
      <c r="C13" s="21" t="str">
        <f>SzeniorokA!C13</f>
        <v>Nagykanizsa</v>
      </c>
      <c r="D13" s="34">
        <f>SzeniorokA!F13</f>
        <v>509</v>
      </c>
      <c r="E13" s="21">
        <f>SzeniorokA!G13</f>
        <v>7</v>
      </c>
      <c r="F13" s="57"/>
      <c r="G13" s="34" t="s">
        <v>8</v>
      </c>
      <c r="H13" s="33" t="str">
        <f>SzeniorokB!B13</f>
        <v>Tavaszi Ferenc</v>
      </c>
      <c r="I13" s="33" t="str">
        <f>SzeniorokB!C13</f>
        <v>Bázakerettye SE</v>
      </c>
      <c r="J13" s="34">
        <f>SzeniorokB!F13</f>
        <v>541</v>
      </c>
      <c r="K13" s="21">
        <f>SzeniorokB!G13</f>
        <v>5</v>
      </c>
      <c r="L13" s="56"/>
    </row>
    <row r="14" spans="1:12" ht="16.149999999999999" customHeight="1" x14ac:dyDescent="0.2">
      <c r="A14" s="34" t="s">
        <v>9</v>
      </c>
      <c r="B14" s="33" t="str">
        <f>SzeniorokA!B14</f>
        <v>Soós Imre</v>
      </c>
      <c r="C14" s="21" t="str">
        <f>SzeniorokA!C14</f>
        <v>Csákánydoroszló</v>
      </c>
      <c r="D14" s="34">
        <f>SzeniorokA!F14</f>
        <v>509</v>
      </c>
      <c r="E14" s="21">
        <f>SzeniorokA!G14</f>
        <v>10</v>
      </c>
      <c r="F14" s="57"/>
      <c r="G14" s="34" t="s">
        <v>9</v>
      </c>
      <c r="H14" s="33" t="str">
        <f>SzeniorokB!B14</f>
        <v>Gáspár Ervin</v>
      </c>
      <c r="I14" s="33" t="str">
        <f>SzeniorokB!C14</f>
        <v>Balogunyom</v>
      </c>
      <c r="J14" s="34">
        <f>SzeniorokB!F14</f>
        <v>540</v>
      </c>
      <c r="K14" s="21">
        <f>SzeniorokB!G14</f>
        <v>4</v>
      </c>
      <c r="L14" s="56"/>
    </row>
    <row r="15" spans="1:12" ht="16.149999999999999" customHeight="1" x14ac:dyDescent="0.2">
      <c r="A15" s="34" t="s">
        <v>10</v>
      </c>
      <c r="B15" s="33" t="str">
        <f>SzeniorokA!B15</f>
        <v>Szekunda Jenő</v>
      </c>
      <c r="C15" s="21" t="str">
        <f>SzeniorokA!C15</f>
        <v>Nagykanizsa</v>
      </c>
      <c r="D15" s="34">
        <f>SzeniorokA!F15</f>
        <v>506</v>
      </c>
      <c r="E15" s="21">
        <f>SzeniorokA!G15</f>
        <v>15</v>
      </c>
      <c r="F15" s="57"/>
      <c r="G15" s="34" t="s">
        <v>10</v>
      </c>
      <c r="H15" s="33" t="str">
        <f>SzeniorokB!B15</f>
        <v>Szegedi Jenő</v>
      </c>
      <c r="I15" s="33" t="str">
        <f>SzeniorokB!C15</f>
        <v>Szombathely</v>
      </c>
      <c r="J15" s="34">
        <f>SzeniorokB!F15</f>
        <v>538</v>
      </c>
      <c r="K15" s="21">
        <f>SzeniorokB!G15</f>
        <v>8</v>
      </c>
      <c r="L15" s="56"/>
    </row>
    <row r="16" spans="1:12" ht="16.149999999999999" customHeight="1" x14ac:dyDescent="0.2">
      <c r="A16" s="34" t="s">
        <v>11</v>
      </c>
      <c r="B16" s="33" t="str">
        <f>SzeniorokA!B16</f>
        <v>Kozmor László</v>
      </c>
      <c r="C16" s="21" t="str">
        <f>SzeniorokA!C16</f>
        <v>Kőszeg</v>
      </c>
      <c r="D16" s="34">
        <f>SzeniorokA!F16</f>
        <v>504</v>
      </c>
      <c r="E16" s="21">
        <f>SzeniorokA!G16</f>
        <v>2</v>
      </c>
      <c r="F16" s="53"/>
      <c r="G16" s="34" t="s">
        <v>11</v>
      </c>
      <c r="H16" s="33" t="str">
        <f>SzeniorokB!B16</f>
        <v>Németh János</v>
      </c>
      <c r="I16" s="33" t="str">
        <f>SzeniorokB!C16</f>
        <v>Zalaegerszeg</v>
      </c>
      <c r="J16" s="34">
        <f>SzeniorokB!F16</f>
        <v>534</v>
      </c>
      <c r="K16" s="21">
        <f>SzeniorokB!G16</f>
        <v>2</v>
      </c>
      <c r="L16" s="56"/>
    </row>
    <row r="17" spans="1:12" ht="16.149999999999999" customHeight="1" x14ac:dyDescent="0.2">
      <c r="A17" s="34" t="s">
        <v>12</v>
      </c>
      <c r="B17" s="33" t="str">
        <f>SzeniorokA!B17</f>
        <v>Molnár Gyula</v>
      </c>
      <c r="C17" s="21" t="str">
        <f>SzeniorokA!C17</f>
        <v>Szombathely</v>
      </c>
      <c r="D17" s="34">
        <f>SzeniorokA!F17</f>
        <v>504</v>
      </c>
      <c r="E17" s="21">
        <f>SzeniorokA!G17</f>
        <v>8</v>
      </c>
      <c r="F17" s="54"/>
      <c r="G17" s="34" t="s">
        <v>12</v>
      </c>
      <c r="H17" s="33" t="str">
        <f>SzeniorokB!B17</f>
        <v>Horváth István</v>
      </c>
      <c r="I17" s="33" t="str">
        <f>SzeniorokB!C17</f>
        <v>Nagykanizsa</v>
      </c>
      <c r="J17" s="34">
        <f>SzeniorokB!F17</f>
        <v>534</v>
      </c>
      <c r="K17" s="21">
        <f>SzeniorokB!G17</f>
        <v>4</v>
      </c>
      <c r="L17" s="56"/>
    </row>
    <row r="18" spans="1:12" ht="16.149999999999999" customHeight="1" x14ac:dyDescent="0.2">
      <c r="A18" s="34" t="s">
        <v>13</v>
      </c>
      <c r="B18" s="33" t="str">
        <f>SzeniorokA!B18</f>
        <v>Vass József</v>
      </c>
      <c r="C18" s="21" t="str">
        <f>SzeniorokA!C18</f>
        <v>Csákánydoroszló</v>
      </c>
      <c r="D18" s="34">
        <f>SzeniorokA!F18</f>
        <v>499</v>
      </c>
      <c r="E18" s="21">
        <f>SzeniorokA!G18</f>
        <v>13</v>
      </c>
      <c r="F18" s="54"/>
      <c r="G18" s="34" t="s">
        <v>13</v>
      </c>
      <c r="H18" s="33" t="str">
        <f>SzeniorokB!B18</f>
        <v>Horváth Gyula</v>
      </c>
      <c r="I18" s="33" t="str">
        <f>SzeniorokB!C18</f>
        <v>Szombathely</v>
      </c>
      <c r="J18" s="34">
        <f>SzeniorokB!F18</f>
        <v>532</v>
      </c>
      <c r="K18" s="21">
        <f>SzeniorokB!G18</f>
        <v>3</v>
      </c>
      <c r="L18" s="56"/>
    </row>
    <row r="19" spans="1:12" ht="16.149999999999999" customHeight="1" x14ac:dyDescent="0.2">
      <c r="A19" s="34" t="s">
        <v>14</v>
      </c>
      <c r="B19" s="33" t="str">
        <f>SzeniorokA!B19</f>
        <v>Kütsön István</v>
      </c>
      <c r="C19" s="21" t="str">
        <f>SzeniorokA!C19</f>
        <v>Nagykanizsa</v>
      </c>
      <c r="D19" s="34">
        <f>SzeniorokA!F19</f>
        <v>490</v>
      </c>
      <c r="E19" s="21">
        <f>SzeniorokA!G19</f>
        <v>12</v>
      </c>
      <c r="F19" s="54"/>
      <c r="G19" s="34" t="s">
        <v>14</v>
      </c>
      <c r="H19" s="33" t="str">
        <f>SzeniorokB!B19</f>
        <v>Tóth Károly</v>
      </c>
      <c r="I19" s="33" t="str">
        <f>SzeniorokB!C19</f>
        <v>Zalaszentgrót</v>
      </c>
      <c r="J19" s="34">
        <f>SzeniorokB!F19</f>
        <v>527</v>
      </c>
      <c r="K19" s="21">
        <f>SzeniorokB!G19</f>
        <v>5</v>
      </c>
      <c r="L19" s="56"/>
    </row>
    <row r="20" spans="1:12" ht="16.149999999999999" customHeight="1" x14ac:dyDescent="0.2">
      <c r="A20" s="34" t="s">
        <v>15</v>
      </c>
      <c r="B20" s="33" t="str">
        <f>SzeniorokA!B20</f>
        <v>Büki László</v>
      </c>
      <c r="C20" s="21" t="str">
        <f>SzeniorokA!C20</f>
        <v>Botfai LSC</v>
      </c>
      <c r="D20" s="34">
        <f>SzeniorokA!F20</f>
        <v>484</v>
      </c>
      <c r="E20" s="21">
        <f>SzeniorokA!G20</f>
        <v>8</v>
      </c>
      <c r="F20" s="55"/>
      <c r="G20" s="34" t="s">
        <v>15</v>
      </c>
      <c r="H20" s="33" t="str">
        <f>SzeniorokB!B20</f>
        <v>Szűcs Lajos</v>
      </c>
      <c r="I20" s="33" t="str">
        <f>SzeniorokB!C20</f>
        <v>Bázakerettye SE</v>
      </c>
      <c r="J20" s="34">
        <f>SzeniorokB!F20</f>
        <v>526</v>
      </c>
      <c r="K20" s="21">
        <f>SzeniorokB!G20</f>
        <v>7</v>
      </c>
      <c r="L20" s="56"/>
    </row>
    <row r="21" spans="1:12" ht="16.149999999999999" customHeight="1" x14ac:dyDescent="0.2">
      <c r="A21" s="34" t="s">
        <v>16</v>
      </c>
      <c r="B21" s="33" t="str">
        <f>SzeniorokA!B21</f>
        <v>Klotz Roland</v>
      </c>
      <c r="C21" s="21" t="str">
        <f>SzeniorokA!C21</f>
        <v>Zalaszentgrót</v>
      </c>
      <c r="D21" s="34">
        <f>SzeniorokA!F21</f>
        <v>478</v>
      </c>
      <c r="E21" s="21">
        <f>SzeniorokA!G21</f>
        <v>7</v>
      </c>
      <c r="F21" s="49"/>
      <c r="G21" s="34" t="s">
        <v>16</v>
      </c>
      <c r="H21" s="33" t="str">
        <f>SzeniorokB!B21</f>
        <v>Szelényi Géza</v>
      </c>
      <c r="I21" s="33" t="str">
        <f>SzeniorokB!C21</f>
        <v>Bázakerettye SE</v>
      </c>
      <c r="J21" s="34">
        <f>SzeniorokB!F21</f>
        <v>525</v>
      </c>
      <c r="K21" s="21">
        <f>SzeniorokB!G21</f>
        <v>5</v>
      </c>
      <c r="L21" s="50"/>
    </row>
    <row r="22" spans="1:12" ht="16.149999999999999" customHeight="1" x14ac:dyDescent="0.2">
      <c r="A22" s="34" t="s">
        <v>17</v>
      </c>
      <c r="B22" s="33" t="str">
        <f>SzeniorokA!B22</f>
        <v>Berkovits Tibor</v>
      </c>
      <c r="C22" s="21" t="str">
        <f>SzeniorokA!C22</f>
        <v>Zalaszentgrót</v>
      </c>
      <c r="D22" s="34">
        <f>SzeniorokA!F22</f>
        <v>471</v>
      </c>
      <c r="E22" s="21">
        <f>SzeniorokA!G22</f>
        <v>7</v>
      </c>
      <c r="F22" s="49"/>
      <c r="G22" s="34" t="s">
        <v>17</v>
      </c>
      <c r="H22" s="33" t="str">
        <f>SzeniorokB!B22</f>
        <v>Paár Ferenc</v>
      </c>
      <c r="I22" s="33" t="str">
        <f>SzeniorokB!C22</f>
        <v>Kondorfa</v>
      </c>
      <c r="J22" s="34">
        <f>SzeniorokB!F22</f>
        <v>524</v>
      </c>
      <c r="K22" s="21">
        <f>SzeniorokB!G22</f>
        <v>2</v>
      </c>
      <c r="L22" s="50"/>
    </row>
    <row r="23" spans="1:12" ht="16.149999999999999" customHeight="1" x14ac:dyDescent="0.2">
      <c r="A23" s="34" t="s">
        <v>18</v>
      </c>
      <c r="B23" s="33" t="str">
        <f>SzeniorokA!B23</f>
        <v>Pegán József</v>
      </c>
      <c r="C23" s="21" t="str">
        <f>SzeniorokA!C23</f>
        <v>Szombathely</v>
      </c>
      <c r="D23" s="34">
        <f>SzeniorokA!F23</f>
        <v>454</v>
      </c>
      <c r="E23" s="21">
        <f>SzeniorokA!G23</f>
        <v>7</v>
      </c>
      <c r="F23" s="49"/>
      <c r="G23" s="34" t="s">
        <v>18</v>
      </c>
      <c r="H23" s="33" t="str">
        <f>SzeniorokB!B23</f>
        <v>Hermán Ferenc</v>
      </c>
      <c r="I23" s="33" t="str">
        <f>SzeniorokB!C23</f>
        <v>Botfai LSC</v>
      </c>
      <c r="J23" s="34">
        <f>SzeniorokB!F23</f>
        <v>524</v>
      </c>
      <c r="K23" s="21">
        <f>SzeniorokB!G23</f>
        <v>3</v>
      </c>
      <c r="L23" s="50"/>
    </row>
    <row r="24" spans="1:12" ht="16.149999999999999" customHeight="1" x14ac:dyDescent="0.2">
      <c r="A24" s="34" t="s">
        <v>19</v>
      </c>
      <c r="B24" s="33" t="str">
        <f>SzeniorokA!B24</f>
        <v>Dr. Orsós Ferenc</v>
      </c>
      <c r="C24" s="21" t="str">
        <f>SzeniorokA!C24</f>
        <v>Zalaegerszeg</v>
      </c>
      <c r="D24" s="34">
        <f>SzeniorokA!F24</f>
        <v>445</v>
      </c>
      <c r="E24" s="21">
        <f>SzeniorokA!G24</f>
        <v>14</v>
      </c>
      <c r="F24" s="49"/>
      <c r="G24" s="34" t="s">
        <v>19</v>
      </c>
      <c r="H24" s="33" t="str">
        <f>SzeniorokB!B24</f>
        <v>Dömök László</v>
      </c>
      <c r="I24" s="33" t="str">
        <f>SzeniorokB!C24</f>
        <v>Zalalövő</v>
      </c>
      <c r="J24" s="34">
        <f>SzeniorokB!F24</f>
        <v>511</v>
      </c>
      <c r="K24" s="21">
        <f>SzeniorokB!G24</f>
        <v>9</v>
      </c>
      <c r="L24" s="50"/>
    </row>
    <row r="25" spans="1:12" ht="16.149999999999999" customHeight="1" x14ac:dyDescent="0.2">
      <c r="A25" s="34" t="s">
        <v>56</v>
      </c>
      <c r="B25" s="33" t="str">
        <f>SzeniorokA!B25</f>
        <v>László János</v>
      </c>
      <c r="C25" s="21" t="str">
        <f>SzeniorokA!C25</f>
        <v>Zalaegerszeg</v>
      </c>
      <c r="D25" s="34">
        <f>SzeniorokA!F25</f>
        <v>429</v>
      </c>
      <c r="E25" s="21">
        <f>SzeniorokA!G25</f>
        <v>14</v>
      </c>
      <c r="F25" s="49"/>
      <c r="G25" s="34" t="s">
        <v>56</v>
      </c>
      <c r="H25" s="33" t="str">
        <f>SzeniorokB!B25</f>
        <v>Czibók Gyula</v>
      </c>
      <c r="I25" s="33" t="str">
        <f>SzeniorokB!C25</f>
        <v>Szombathely</v>
      </c>
      <c r="J25" s="34">
        <f>SzeniorokB!F25</f>
        <v>508</v>
      </c>
      <c r="K25" s="21">
        <f>SzeniorokB!G25</f>
        <v>5</v>
      </c>
      <c r="L25" s="50"/>
    </row>
    <row r="26" spans="1:12" ht="16.149999999999999" customHeight="1" x14ac:dyDescent="0.2">
      <c r="A26" s="34" t="s">
        <v>60</v>
      </c>
      <c r="B26" s="33" t="str">
        <f>SzeniorokA!B26</f>
        <v>Kópicz László</v>
      </c>
      <c r="C26" s="21" t="str">
        <f>SzeniorokA!C26</f>
        <v>Zalaegerszeg</v>
      </c>
      <c r="D26" s="34">
        <f>SzeniorokA!F26</f>
        <v>398</v>
      </c>
      <c r="E26" s="21">
        <f>SzeniorokA!G26</f>
        <v>22</v>
      </c>
      <c r="F26" s="49"/>
      <c r="G26" s="34" t="s">
        <v>60</v>
      </c>
      <c r="H26" s="33" t="str">
        <f>SzeniorokB!B26</f>
        <v>Tompos József</v>
      </c>
      <c r="I26" s="33" t="str">
        <f>SzeniorokB!C26</f>
        <v>Gellénháza</v>
      </c>
      <c r="J26" s="34">
        <f>SzeniorokB!F26</f>
        <v>504</v>
      </c>
      <c r="K26" s="21">
        <f>SzeniorokB!G26</f>
        <v>7</v>
      </c>
      <c r="L26" s="50"/>
    </row>
    <row r="27" spans="1:12" ht="16.149999999999999" customHeight="1" x14ac:dyDescent="0.2">
      <c r="A27" s="22"/>
      <c r="B27" s="69"/>
      <c r="C27" s="59"/>
      <c r="D27" s="22"/>
      <c r="E27" s="59"/>
      <c r="F27" s="26"/>
      <c r="G27" s="34" t="s">
        <v>62</v>
      </c>
      <c r="H27" s="33" t="str">
        <f>SzeniorokB!B27</f>
        <v>Pais János</v>
      </c>
      <c r="I27" s="33" t="str">
        <f>SzeniorokB!C27</f>
        <v>Botfai LSC</v>
      </c>
      <c r="J27" s="34">
        <f>SzeniorokB!F27</f>
        <v>503</v>
      </c>
      <c r="K27" s="21">
        <f>SzeniorokB!G27</f>
        <v>9</v>
      </c>
      <c r="L27" s="26"/>
    </row>
    <row r="28" spans="1:12" ht="16.149999999999999" customHeight="1" x14ac:dyDescent="0.25">
      <c r="A28" s="22"/>
      <c r="B28" s="69"/>
      <c r="C28" s="59"/>
      <c r="D28" s="22"/>
      <c r="E28" s="59"/>
      <c r="G28" s="34" t="s">
        <v>65</v>
      </c>
      <c r="H28" s="33" t="str">
        <f>SzeniorokB!B28</f>
        <v>Sütő Ferenc</v>
      </c>
      <c r="I28" s="33" t="str">
        <f>SzeniorokB!C28</f>
        <v>Csákánydoroszló</v>
      </c>
      <c r="J28" s="34">
        <f>SzeniorokB!F28</f>
        <v>500</v>
      </c>
      <c r="K28" s="21">
        <f>SzeniorokB!G28</f>
        <v>9</v>
      </c>
    </row>
    <row r="29" spans="1:12" x14ac:dyDescent="0.25">
      <c r="A29" s="22"/>
      <c r="B29" s="69"/>
      <c r="C29" s="59"/>
      <c r="D29" s="22"/>
      <c r="E29" s="59"/>
      <c r="G29" s="34" t="s">
        <v>71</v>
      </c>
      <c r="H29" s="33" t="str">
        <f>SzeniorokB!B29</f>
        <v>Végvári Károly</v>
      </c>
      <c r="I29" s="33" t="str">
        <f>SzeniorokB!C29</f>
        <v>Szombathely</v>
      </c>
      <c r="J29" s="34">
        <f>SzeniorokB!F29</f>
        <v>498</v>
      </c>
      <c r="K29" s="21">
        <f>SzeniorokB!G29</f>
        <v>7</v>
      </c>
    </row>
    <row r="30" spans="1:12" ht="15" customHeight="1" x14ac:dyDescent="0.25">
      <c r="A30" s="22"/>
      <c r="B30" s="69"/>
      <c r="C30" s="59"/>
      <c r="D30" s="22"/>
      <c r="E30" s="59"/>
      <c r="G30" s="34" t="s">
        <v>72</v>
      </c>
      <c r="H30" s="33" t="str">
        <f>SzeniorokB!B30</f>
        <v>Markovics Péter</v>
      </c>
      <c r="I30" s="33" t="str">
        <f>SzeniorokB!C30</f>
        <v>Csákánydoroszló</v>
      </c>
      <c r="J30" s="34">
        <f>SzeniorokB!F30</f>
        <v>495</v>
      </c>
      <c r="K30" s="21">
        <f>SzeniorokB!G30</f>
        <v>9</v>
      </c>
    </row>
    <row r="31" spans="1:12" ht="15" customHeight="1" x14ac:dyDescent="0.25">
      <c r="A31" s="22"/>
      <c r="B31" s="69"/>
      <c r="C31" s="59"/>
      <c r="D31" s="22"/>
      <c r="E31" s="59"/>
      <c r="G31" s="34" t="s">
        <v>73</v>
      </c>
      <c r="H31" s="33" t="str">
        <f>SzeniorokB!B31</f>
        <v>Szőke Gyula</v>
      </c>
      <c r="I31" s="33" t="str">
        <f>SzeniorokB!C31</f>
        <v>Bázakerettye SE</v>
      </c>
      <c r="J31" s="34">
        <f>SzeniorokB!F31</f>
        <v>495</v>
      </c>
      <c r="K31" s="21">
        <f>SzeniorokB!G31</f>
        <v>11</v>
      </c>
    </row>
    <row r="32" spans="1:12" ht="15" customHeight="1" x14ac:dyDescent="0.25">
      <c r="A32" s="22"/>
      <c r="B32" s="69"/>
      <c r="C32" s="59"/>
      <c r="D32" s="22"/>
      <c r="E32" s="59"/>
      <c r="G32" s="34" t="s">
        <v>74</v>
      </c>
      <c r="H32" s="33" t="str">
        <f>SzeniorokB!B32</f>
        <v>Bodovics György</v>
      </c>
      <c r="I32" s="33" t="str">
        <f>SzeniorokB!C32</f>
        <v>Szombathely</v>
      </c>
      <c r="J32" s="34">
        <f>SzeniorokB!F32</f>
        <v>494</v>
      </c>
      <c r="K32" s="21">
        <f>SzeniorokB!G32</f>
        <v>11</v>
      </c>
    </row>
    <row r="33" spans="1:11" x14ac:dyDescent="0.25">
      <c r="A33" s="22"/>
      <c r="B33" s="69"/>
      <c r="C33" s="59"/>
      <c r="D33" s="22"/>
      <c r="E33" s="59"/>
      <c r="G33" s="34" t="s">
        <v>75</v>
      </c>
      <c r="H33" s="33" t="str">
        <f>SzeniorokB!B33</f>
        <v>Czeglédy Dezső</v>
      </c>
      <c r="I33" s="33" t="str">
        <f>SzeniorokB!C33</f>
        <v>Szombathely</v>
      </c>
      <c r="J33" s="34">
        <f>SzeniorokB!F33</f>
        <v>492</v>
      </c>
      <c r="K33" s="21">
        <f>SzeniorokB!G33</f>
        <v>6</v>
      </c>
    </row>
    <row r="34" spans="1:11" x14ac:dyDescent="0.25">
      <c r="A34" s="22"/>
      <c r="B34" s="69"/>
      <c r="C34" s="59"/>
      <c r="D34" s="22"/>
      <c r="E34" s="59"/>
      <c r="G34" s="34" t="s">
        <v>84</v>
      </c>
      <c r="H34" s="33" t="str">
        <f>SzeniorokB!B34</f>
        <v>Nagy László</v>
      </c>
      <c r="I34" s="33" t="str">
        <f>SzeniorokB!C34</f>
        <v>Szombathely</v>
      </c>
      <c r="J34" s="34">
        <f>SzeniorokB!F34</f>
        <v>475</v>
      </c>
      <c r="K34" s="21">
        <f>SzeniorokB!G34</f>
        <v>7</v>
      </c>
    </row>
    <row r="35" spans="1:11" x14ac:dyDescent="0.25">
      <c r="A35" s="22"/>
      <c r="B35" s="69"/>
      <c r="C35" s="59"/>
      <c r="D35" s="22"/>
      <c r="E35" s="59"/>
      <c r="G35" s="34" t="s">
        <v>85</v>
      </c>
      <c r="H35" s="33" t="str">
        <f>SzeniorokB!B35</f>
        <v>Mógor László</v>
      </c>
      <c r="I35" s="33" t="str">
        <f>SzeniorokB!C35</f>
        <v>Kőszeg</v>
      </c>
      <c r="J35" s="34">
        <f>SzeniorokB!F35</f>
        <v>472</v>
      </c>
      <c r="K35" s="21">
        <f>SzeniorokB!G35</f>
        <v>14</v>
      </c>
    </row>
    <row r="36" spans="1:11" x14ac:dyDescent="0.25">
      <c r="G36" s="34" t="s">
        <v>86</v>
      </c>
      <c r="H36" s="33" t="str">
        <f>SzeniorokB!B36</f>
        <v>Bíró Ferenc</v>
      </c>
      <c r="I36" s="33" t="str">
        <f>SzeniorokB!C36</f>
        <v>Szombathely</v>
      </c>
      <c r="J36" s="34">
        <f>SzeniorokB!F36</f>
        <v>468</v>
      </c>
      <c r="K36" s="21">
        <f>SzeniorokB!G36</f>
        <v>16</v>
      </c>
    </row>
    <row r="37" spans="1:11" x14ac:dyDescent="0.25">
      <c r="G37" s="34" t="s">
        <v>87</v>
      </c>
      <c r="H37" s="33" t="str">
        <f>SzeniorokB!B37</f>
        <v>Nákits László</v>
      </c>
      <c r="I37" s="33" t="str">
        <f>SzeniorokB!C37</f>
        <v>Lenti</v>
      </c>
      <c r="J37" s="34">
        <f>SzeniorokB!F37</f>
        <v>446</v>
      </c>
      <c r="K37" s="21">
        <f>SzeniorokB!G37</f>
        <v>17</v>
      </c>
    </row>
    <row r="38" spans="1:11" x14ac:dyDescent="0.25">
      <c r="G38" s="34" t="s">
        <v>98</v>
      </c>
      <c r="H38" s="33" t="str">
        <f>SzeniorokB!B38</f>
        <v>Németh István</v>
      </c>
      <c r="I38" s="33" t="str">
        <f>SzeniorokB!C38</f>
        <v>Zalaegerszeg</v>
      </c>
      <c r="J38" s="34">
        <f>SzeniorokB!F38</f>
        <v>405</v>
      </c>
      <c r="K38" s="21">
        <f>SzeniorokB!G38</f>
        <v>18</v>
      </c>
    </row>
  </sheetData>
  <mergeCells count="3">
    <mergeCell ref="A1:L1"/>
    <mergeCell ref="A3:F3"/>
    <mergeCell ref="G3:L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SzeniorokB</vt:lpstr>
      <vt:lpstr>SzeniorokA</vt:lpstr>
      <vt:lpstr>összesített eredmény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Büki László</dc:creator>
  <cp:lastModifiedBy>Windows-felhasználó</cp:lastModifiedBy>
  <cp:lastPrinted>2017-10-09T09:32:39Z</cp:lastPrinted>
  <dcterms:created xsi:type="dcterms:W3CDTF">2005-02-12T15:33:56Z</dcterms:created>
  <dcterms:modified xsi:type="dcterms:W3CDTF">2018-10-15T03:06:03Z</dcterms:modified>
</cp:coreProperties>
</file>